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ел учета взносов на кап ремонт\Сотрудники\Мулюкова А.Р\ОТЧЕТЫ\Для ОИО\"/>
    </mc:Choice>
  </mc:AlternateContent>
  <bookViews>
    <workbookView showHorizontalScroll="0" showVerticalScroll="0" showSheetTabs="0" xWindow="0" yWindow="0" windowWidth="28800" windowHeight="11835"/>
  </bookViews>
  <sheets>
    <sheet name="2025" sheetId="10" r:id="rId1"/>
  </sheets>
  <definedNames>
    <definedName name="_xlnm._FilterDatabase" localSheetId="0" hidden="1">'2025'!$A$6:$G$73</definedName>
    <definedName name="_xlnm.Print_Titles" localSheetId="0">'2025'!$5:$6</definedName>
    <definedName name="_xlnm.Print_Area" localSheetId="0">'2025'!$A$1:$G$74</definedName>
  </definedNames>
  <calcPr calcId="152511"/>
</workbook>
</file>

<file path=xl/calcChain.xml><?xml version="1.0" encoding="utf-8"?>
<calcChain xmlns="http://schemas.openxmlformats.org/spreadsheetml/2006/main">
  <c r="D70" i="10" l="1"/>
  <c r="C70" i="10"/>
  <c r="E70" i="10" l="1"/>
  <c r="F58" i="10" l="1"/>
  <c r="F20" i="10"/>
  <c r="F62" i="10"/>
  <c r="F15" i="10"/>
  <c r="F48" i="10"/>
  <c r="F54" i="10"/>
  <c r="F64" i="10"/>
  <c r="F41" i="10"/>
  <c r="F25" i="10"/>
  <c r="F37" i="10"/>
  <c r="F67" i="10"/>
  <c r="F27" i="10"/>
  <c r="F49" i="10"/>
  <c r="F12" i="10"/>
  <c r="F35" i="10"/>
  <c r="F39" i="10"/>
  <c r="F68" i="10"/>
  <c r="F29" i="10"/>
  <c r="F69" i="10"/>
  <c r="F42" i="10"/>
  <c r="F36" i="10"/>
  <c r="F40" i="10"/>
  <c r="F45" i="10"/>
  <c r="F66" i="10"/>
  <c r="F17" i="10"/>
  <c r="F50" i="10"/>
  <c r="F51" i="10"/>
  <c r="F21" i="10"/>
  <c r="F24" i="10"/>
  <c r="F52" i="10"/>
  <c r="F63" i="10"/>
  <c r="F7" i="10"/>
  <c r="F43" i="10"/>
  <c r="F26" i="10"/>
  <c r="F56" i="10"/>
  <c r="F10" i="10"/>
  <c r="F14" i="10"/>
  <c r="F60" i="10"/>
  <c r="F33" i="10"/>
  <c r="F47" i="10"/>
  <c r="F16" i="10"/>
  <c r="F23" i="10"/>
  <c r="F18" i="10"/>
  <c r="F65" i="10"/>
  <c r="F34" i="10"/>
  <c r="F44" i="10"/>
  <c r="F22" i="10"/>
  <c r="F61" i="10"/>
  <c r="F11" i="10"/>
  <c r="F46" i="10"/>
  <c r="F19" i="10"/>
  <c r="F38" i="10"/>
  <c r="F9" i="10"/>
  <c r="F53" i="10"/>
  <c r="F31" i="10"/>
  <c r="F28" i="10"/>
  <c r="F30" i="10"/>
  <c r="F13" i="10"/>
  <c r="F55" i="10"/>
  <c r="F32" i="10"/>
  <c r="F57" i="10"/>
  <c r="F59" i="10"/>
  <c r="E42" i="10" l="1"/>
  <c r="E40" i="10"/>
  <c r="E45" i="10"/>
  <c r="E66" i="10"/>
  <c r="E17" i="10"/>
  <c r="E50" i="10"/>
  <c r="E51" i="10"/>
  <c r="E36" i="10"/>
  <c r="E8" i="10"/>
  <c r="E58" i="10"/>
  <c r="E20" i="10"/>
  <c r="E62" i="10"/>
  <c r="E15" i="10"/>
  <c r="E48" i="10"/>
  <c r="E54" i="10"/>
  <c r="E64" i="10"/>
  <c r="E41" i="10"/>
  <c r="E25" i="10"/>
  <c r="E37" i="10"/>
  <c r="E67" i="10"/>
  <c r="E27" i="10"/>
  <c r="E49" i="10"/>
  <c r="E12" i="10"/>
  <c r="E35" i="10"/>
  <c r="E39" i="10"/>
  <c r="E68" i="10"/>
  <c r="E29" i="10"/>
  <c r="E21" i="10"/>
  <c r="E24" i="10"/>
  <c r="E52" i="10"/>
  <c r="E63" i="10"/>
  <c r="E7" i="10"/>
  <c r="E43" i="10"/>
  <c r="E26" i="10"/>
  <c r="E56" i="10"/>
  <c r="E10" i="10"/>
  <c r="E14" i="10"/>
  <c r="E60" i="10"/>
  <c r="E33" i="10"/>
  <c r="E47" i="10"/>
  <c r="E16" i="10"/>
  <c r="E23" i="10"/>
  <c r="E18" i="10"/>
  <c r="E65" i="10"/>
  <c r="E34" i="10"/>
  <c r="E44" i="10"/>
  <c r="E22" i="10"/>
  <c r="E61" i="10"/>
  <c r="E11" i="10"/>
  <c r="E46" i="10"/>
  <c r="E19" i="10"/>
  <c r="E38" i="10"/>
  <c r="E9" i="10"/>
  <c r="E53" i="10"/>
  <c r="E31" i="10"/>
  <c r="E28" i="10"/>
  <c r="E30" i="10"/>
  <c r="E13" i="10"/>
  <c r="E55" i="10"/>
  <c r="E32" i="10"/>
  <c r="E57" i="10"/>
  <c r="E59" i="10"/>
  <c r="E69" i="10"/>
  <c r="F8" i="10" l="1"/>
  <c r="F70" i="10" l="1"/>
</calcChain>
</file>

<file path=xl/sharedStrings.xml><?xml version="1.0" encoding="utf-8"?>
<sst xmlns="http://schemas.openxmlformats.org/spreadsheetml/2006/main" count="80" uniqueCount="77">
  <si>
    <t>№ п/п</t>
  </si>
  <si>
    <t>руб.</t>
  </si>
  <si>
    <t>%</t>
  </si>
  <si>
    <t xml:space="preserve"> Наименование МО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</si>
  <si>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</si>
  <si>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</si>
  <si>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</si>
  <si>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</si>
  <si>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</si>
  <si>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</si>
  <si>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</si>
  <si>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</si>
  <si>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</si>
  <si>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</si>
  <si>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</si>
  <si>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</si>
  <si>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</si>
  <si>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</si>
  <si>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</si>
  <si>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</si>
  <si>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</si>
  <si>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</si>
  <si>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</si>
  <si>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</si>
  <si>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</si>
  <si>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</si>
  <si>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</si>
  <si>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</si>
  <si>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</si>
  <si>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</si>
  <si>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</si>
  <si>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</si>
  <si>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</si>
  <si>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</si>
  <si>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</si>
  <si>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</si>
  <si>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</si>
  <si>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</si>
  <si>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</si>
  <si>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</si>
  <si>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</si>
  <si>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</si>
  <si>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</si>
  <si>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</si>
  <si>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</si>
  <si>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</si>
  <si>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Кушнаренковский муниципальный район</t>
  </si>
  <si>
    <t>Куюргазинский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</si>
  <si>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</si>
  <si>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</si>
  <si>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</si>
  <si>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</si>
  <si>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</si>
  <si>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</si>
  <si>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</si>
  <si>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</si>
  <si>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</si>
  <si>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</si>
  <si>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</si>
  <si>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</si>
  <si>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</si>
  <si>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</si>
  <si>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</si>
  <si>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</si>
  <si>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</si>
  <si>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</si>
  <si>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Сбор</t>
  </si>
  <si>
    <t>Задолженность</t>
  </si>
  <si>
    <t>98% и выше</t>
  </si>
  <si>
    <t>95-97%</t>
  </si>
  <si>
    <t>94% и ниже</t>
  </si>
  <si>
    <t>Собрано за аналогичный период в 2024 году</t>
  </si>
  <si>
    <t>город Межгорье</t>
  </si>
  <si>
    <t>Итого по Республике Башкортостан</t>
  </si>
  <si>
    <r>
      <t xml:space="preserve">Информация о проценте сбора взносов на капитальный ремонт  </t>
    </r>
    <r>
      <rPr>
        <b/>
        <sz val="22"/>
        <color theme="1"/>
        <rFont val="Times New Roman"/>
        <family val="1"/>
        <charset val="204"/>
      </rPr>
      <t xml:space="preserve">за 6 месяцев 2025 года </t>
    </r>
    <r>
      <rPr>
        <sz val="22"/>
        <color theme="1"/>
        <rFont val="Times New Roman"/>
        <family val="1"/>
        <charset val="204"/>
      </rPr>
      <t>по состоянию на 30.06.2025</t>
    </r>
  </si>
  <si>
    <t>Начислено за период с декабря 2024 года по май 2025 года</t>
  </si>
  <si>
    <t>Оплачено за период с января 2025 года по июнь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</si>
</sst>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33">
    <xf numFmtId="0" fontId="0" fillId="0" borderId="0" xfId="0"/>
    <xf numFmtId="3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8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</cellXfs>
  <cellStyles count="7">
    <cellStyle name="Normal" xfId="4"/>
    <cellStyle name="Обычный" xfId="0" builtinId="0"/>
    <cellStyle name="Обычный 2" xfId="1"/>
    <cellStyle name="Обычный 3" xfId="5"/>
    <cellStyle name="Обычный 4" xfId="6"/>
    <cellStyle name="Обычный 5" xfId="3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3"/>
  <sheetViews>
    <sheetView tabSelected="1" zoomScale="70" zoomScaleNormal="70" zoomScaleSheetLayoutView="70" workbookViewId="0">
      <selection activeCell="A71" sqref="A71:A73"/>
    </sheetView>
  </sheetViews>
  <sheetFormatPr defaultColWidth="9.140625" defaultRowHeight="15" x14ac:dyDescent="0.25"/>
  <cols>
    <col min="1" max="1" width="12" style="2" customWidth="1"/>
    <col min="2" max="2" width="65.85546875" style="2" bestFit="1" customWidth="1"/>
    <col min="3" max="3" width="33.42578125" style="2" customWidth="1"/>
    <col min="4" max="4" width="30.85546875" style="2" customWidth="1"/>
    <col min="5" max="5" width="26.28515625" style="2" customWidth="1"/>
    <col min="6" max="6" width="27.5703125" style="2" customWidth="1"/>
    <col min="7" max="7" width="39.85546875" style="2" customWidth="1"/>
    <col min="8" max="16384" width="9.140625" style="2"/>
  </cols>
  <sheetData>
    <row r="2" spans="1:7" ht="20.100000000000001" customHeight="1" x14ac:dyDescent="0.25">
      <c r="A2" s="28" t="s">
        <v>74</v>
      </c>
      <c r="B2" s="28"/>
      <c r="C2" s="28"/>
      <c r="D2" s="28"/>
      <c r="E2" s="28"/>
      <c r="F2" s="28"/>
      <c r="G2" s="29"/>
    </row>
    <row r="3" spans="1:7" ht="48.75" customHeight="1" x14ac:dyDescent="0.25">
      <c r="A3" s="28"/>
      <c r="B3" s="28"/>
      <c r="C3" s="28"/>
      <c r="D3" s="28"/>
      <c r="E3" s="28"/>
      <c r="F3" s="28"/>
      <c r="G3" s="29"/>
    </row>
    <row r="4" spans="1:7" ht="29.25" customHeight="1" thickBot="1" x14ac:dyDescent="0.3"/>
    <row r="5" spans="1:7" ht="90.75" thickBot="1" x14ac:dyDescent="0.3">
      <c r="A5" s="30" t="s">
        <v>0</v>
      </c>
      <c r="B5" s="30" t="s">
        <v>3</v>
      </c>
      <c r="C5" s="19" t="s">
        <v>75</v>
      </c>
      <c r="D5" s="20" t="s">
        <v>76</v>
      </c>
      <c r="E5" s="19" t="s">
        <v>66</v>
      </c>
      <c r="F5" s="10" t="s">
        <v>67</v>
      </c>
      <c r="G5" s="24" t="s">
        <v>71</v>
      </c>
    </row>
    <row r="6" spans="1:7" ht="30" customHeight="1" thickBot="1" x14ac:dyDescent="0.3">
      <c r="A6" s="31"/>
      <c r="B6" s="31"/>
      <c r="C6" s="6" t="s">
        <v>1</v>
      </c>
      <c r="D6" s="6" t="s">
        <v>1</v>
      </c>
      <c r="E6" s="6" t="s">
        <v>2</v>
      </c>
      <c r="F6" s="6" t="s">
        <v>1</v>
      </c>
      <c r="G6" s="6" t="s">
        <v>2</v>
      </c>
    </row>
    <row r="7" spans="1:7" ht="30" customHeight="1" x14ac:dyDescent="0.35">
      <c r="A7" s="3">
        <v>1</v>
      </c>
      <c r="B7" s="17" t="s">
        <v>35</v>
      </c>
      <c r="C7" s="1">
        <v>1396318.44</v>
      </c>
      <c r="D7" s="5">
        <v>1898128.2999999998</v>
      </c>
      <c r="E7" s="25">
        <f>D7/C7</f>
        <v>1.3593806725061941</v>
      </c>
      <c r="F7" s="13">
        <f>C7-D7</f>
        <v>-501809.85999999987</v>
      </c>
      <c r="G7" s="26">
        <v>0.87772689455977326</v>
      </c>
    </row>
    <row r="8" spans="1:7" ht="30" customHeight="1" x14ac:dyDescent="0.35">
      <c r="A8" s="3">
        <v>2</v>
      </c>
      <c r="B8" s="17" t="s">
        <v>12</v>
      </c>
      <c r="C8" s="1">
        <v>3618531.7</v>
      </c>
      <c r="D8" s="5">
        <v>4670073.0200000005</v>
      </c>
      <c r="E8" s="25">
        <f>D8/C8</f>
        <v>1.2905988967845716</v>
      </c>
      <c r="F8" s="13">
        <f>C8-D8</f>
        <v>-1051541.3200000003</v>
      </c>
      <c r="G8" s="26">
        <v>0.74669312427247569</v>
      </c>
    </row>
    <row r="9" spans="1:7" ht="30" customHeight="1" x14ac:dyDescent="0.35">
      <c r="A9" s="4">
        <v>3</v>
      </c>
      <c r="B9" s="17" t="s">
        <v>56</v>
      </c>
      <c r="C9" s="1">
        <v>849786.12999999989</v>
      </c>
      <c r="D9" s="5">
        <v>1066283.79</v>
      </c>
      <c r="E9" s="25">
        <f>D9/C9</f>
        <v>1.2547672318445586</v>
      </c>
      <c r="F9" s="13">
        <f>C9-D9</f>
        <v>-216497.66000000015</v>
      </c>
      <c r="G9" s="25">
        <v>1.030097801936869</v>
      </c>
    </row>
    <row r="10" spans="1:7" ht="30" customHeight="1" x14ac:dyDescent="0.35">
      <c r="A10" s="3">
        <v>4</v>
      </c>
      <c r="B10" s="17" t="s">
        <v>39</v>
      </c>
      <c r="C10" s="1">
        <v>61579695.07</v>
      </c>
      <c r="D10" s="5">
        <v>73101282.200000063</v>
      </c>
      <c r="E10" s="25">
        <f>D10/C10</f>
        <v>1.1871004251791606</v>
      </c>
      <c r="F10" s="13">
        <f>C10-D10</f>
        <v>-11521587.130000062</v>
      </c>
      <c r="G10" s="23">
        <v>0.97321576884500027</v>
      </c>
    </row>
    <row r="11" spans="1:7" ht="30" customHeight="1" x14ac:dyDescent="0.35">
      <c r="A11" s="3">
        <v>5</v>
      </c>
      <c r="B11" s="17" t="s">
        <v>52</v>
      </c>
      <c r="C11" s="1">
        <v>2095152.87</v>
      </c>
      <c r="D11" s="5">
        <v>2484256.5200000005</v>
      </c>
      <c r="E11" s="25">
        <f>D11/C11</f>
        <v>1.1857161143568491</v>
      </c>
      <c r="F11" s="13">
        <f>C11-D11</f>
        <v>-389103.65000000037</v>
      </c>
      <c r="G11" s="26">
        <v>0.92267987339300739</v>
      </c>
    </row>
    <row r="12" spans="1:7" ht="30" customHeight="1" x14ac:dyDescent="0.35">
      <c r="A12" s="4">
        <v>6</v>
      </c>
      <c r="B12" s="17" t="s">
        <v>26</v>
      </c>
      <c r="C12" s="1">
        <v>16342890.420000004</v>
      </c>
      <c r="D12" s="5">
        <v>19082778.019999981</v>
      </c>
      <c r="E12" s="25">
        <f>D12/C12</f>
        <v>1.1676501236676575</v>
      </c>
      <c r="F12" s="13">
        <f>C12-D12</f>
        <v>-2739887.5999999773</v>
      </c>
      <c r="G12" s="26">
        <v>0.92979132095729033</v>
      </c>
    </row>
    <row r="13" spans="1:7" ht="30" customHeight="1" x14ac:dyDescent="0.35">
      <c r="A13" s="3">
        <v>7</v>
      </c>
      <c r="B13" s="17" t="s">
        <v>61</v>
      </c>
      <c r="C13" s="1">
        <v>4699967.1400000006</v>
      </c>
      <c r="D13" s="5">
        <v>5373466.4700000007</v>
      </c>
      <c r="E13" s="25">
        <f>D13/C13</f>
        <v>1.1432987316587919</v>
      </c>
      <c r="F13" s="13">
        <f>C13-D13</f>
        <v>-673499.33000000007</v>
      </c>
      <c r="G13" s="26">
        <v>0.85778553332821994</v>
      </c>
    </row>
    <row r="14" spans="1:7" ht="30" customHeight="1" x14ac:dyDescent="0.35">
      <c r="A14" s="3">
        <v>8</v>
      </c>
      <c r="B14" s="17" t="s">
        <v>40</v>
      </c>
      <c r="C14" s="1">
        <v>5371894.3500000024</v>
      </c>
      <c r="D14" s="5">
        <v>6097274.4999999981</v>
      </c>
      <c r="E14" s="25">
        <f>D14/C14</f>
        <v>1.1350324676433734</v>
      </c>
      <c r="F14" s="13">
        <f>C14-D14</f>
        <v>-725380.14999999572</v>
      </c>
      <c r="G14" s="23">
        <v>0.94506686709417675</v>
      </c>
    </row>
    <row r="15" spans="1:7" ht="30" customHeight="1" x14ac:dyDescent="0.35">
      <c r="A15" s="4">
        <v>9</v>
      </c>
      <c r="B15" s="17" t="s">
        <v>16</v>
      </c>
      <c r="C15" s="1">
        <v>2449225.29</v>
      </c>
      <c r="D15" s="5">
        <v>2737147.9799999995</v>
      </c>
      <c r="E15" s="25">
        <f>D15/C15</f>
        <v>1.1175566376746009</v>
      </c>
      <c r="F15" s="13">
        <f>C15-D15</f>
        <v>-287922.68999999948</v>
      </c>
      <c r="G15" s="26">
        <v>0.91251874267697786</v>
      </c>
    </row>
    <row r="16" spans="1:7" ht="30" customHeight="1" x14ac:dyDescent="0.35">
      <c r="A16" s="3">
        <v>10</v>
      </c>
      <c r="B16" s="17" t="s">
        <v>44</v>
      </c>
      <c r="C16" s="1">
        <v>3778541.3499999992</v>
      </c>
      <c r="D16" s="5">
        <v>4187032.13</v>
      </c>
      <c r="E16" s="25">
        <f>D16/C16</f>
        <v>1.1081080613290102</v>
      </c>
      <c r="F16" s="13">
        <f>C16-D16</f>
        <v>-408490.78000000073</v>
      </c>
      <c r="G16" s="26">
        <v>0.93842866639432199</v>
      </c>
    </row>
    <row r="17" spans="1:7" ht="30" customHeight="1" x14ac:dyDescent="0.35">
      <c r="A17" s="3">
        <v>11</v>
      </c>
      <c r="B17" s="17" t="s">
        <v>9</v>
      </c>
      <c r="C17" s="1">
        <v>37349731.710000008</v>
      </c>
      <c r="D17" s="5">
        <v>41232857.719999999</v>
      </c>
      <c r="E17" s="25">
        <f>D17/C17</f>
        <v>1.1039666373014487</v>
      </c>
      <c r="F17" s="13">
        <f>C17-D17</f>
        <v>-3883126.0099999905</v>
      </c>
      <c r="G17" s="23">
        <v>0.951554276263889</v>
      </c>
    </row>
    <row r="18" spans="1:7" ht="30" customHeight="1" x14ac:dyDescent="0.35">
      <c r="A18" s="4">
        <v>12</v>
      </c>
      <c r="B18" s="17" t="s">
        <v>46</v>
      </c>
      <c r="C18" s="1">
        <v>2309600.3199999994</v>
      </c>
      <c r="D18" s="5">
        <v>2512853.0299999998</v>
      </c>
      <c r="E18" s="25">
        <f>D18/C18</f>
        <v>1.0880034126424092</v>
      </c>
      <c r="F18" s="13">
        <f>C18-D18</f>
        <v>-203252.71000000043</v>
      </c>
      <c r="G18" s="26">
        <v>0.85562049908972415</v>
      </c>
    </row>
    <row r="19" spans="1:7" ht="30" customHeight="1" x14ac:dyDescent="0.35">
      <c r="A19" s="3">
        <v>13</v>
      </c>
      <c r="B19" s="17" t="s">
        <v>54</v>
      </c>
      <c r="C19" s="1">
        <v>1268001.54</v>
      </c>
      <c r="D19" s="5">
        <v>1373024.46</v>
      </c>
      <c r="E19" s="25">
        <f>D19/C19</f>
        <v>1.0828255460951568</v>
      </c>
      <c r="F19" s="13">
        <f>C19-D19</f>
        <v>-105022.91999999993</v>
      </c>
      <c r="G19" s="25">
        <v>1.0113877401407576</v>
      </c>
    </row>
    <row r="20" spans="1:7" ht="30" customHeight="1" x14ac:dyDescent="0.35">
      <c r="A20" s="3">
        <v>14</v>
      </c>
      <c r="B20" s="17" t="s">
        <v>14</v>
      </c>
      <c r="C20" s="1">
        <v>1118567.05</v>
      </c>
      <c r="D20" s="5">
        <v>1206858.5700000003</v>
      </c>
      <c r="E20" s="25">
        <f>D20/C20</f>
        <v>1.0789327023355464</v>
      </c>
      <c r="F20" s="13">
        <f>C20-D20</f>
        <v>-88291.520000000251</v>
      </c>
      <c r="G20" s="26">
        <v>0.92043373529267414</v>
      </c>
    </row>
    <row r="21" spans="1:7" ht="30" customHeight="1" x14ac:dyDescent="0.35">
      <c r="A21" s="4">
        <v>15</v>
      </c>
      <c r="B21" s="17" t="s">
        <v>31</v>
      </c>
      <c r="C21" s="1">
        <v>10116838.800000004</v>
      </c>
      <c r="D21" s="5">
        <v>10884552.469999999</v>
      </c>
      <c r="E21" s="25">
        <f>D21/C21</f>
        <v>1.0758847388178205</v>
      </c>
      <c r="F21" s="13">
        <f>C21-D21</f>
        <v>-767713.66999999434</v>
      </c>
      <c r="G21" s="25">
        <v>0.99484625385884806</v>
      </c>
    </row>
    <row r="22" spans="1:7" ht="30" customHeight="1" x14ac:dyDescent="0.35">
      <c r="A22" s="3">
        <v>16</v>
      </c>
      <c r="B22" s="17" t="s">
        <v>50</v>
      </c>
      <c r="C22" s="1">
        <v>1232380.04</v>
      </c>
      <c r="D22" s="5">
        <v>1316190.8199999998</v>
      </c>
      <c r="E22" s="25">
        <f>D22/C22</f>
        <v>1.0680072520486454</v>
      </c>
      <c r="F22" s="13">
        <f>C22-D22</f>
        <v>-83810.779999999795</v>
      </c>
      <c r="G22" s="26">
        <v>0.81378395440310758</v>
      </c>
    </row>
    <row r="23" spans="1:7" ht="30" customHeight="1" x14ac:dyDescent="0.35">
      <c r="A23" s="3">
        <v>17</v>
      </c>
      <c r="B23" s="17" t="s">
        <v>45</v>
      </c>
      <c r="C23" s="1">
        <v>3237433.3599999994</v>
      </c>
      <c r="D23" s="5">
        <v>3440321.74</v>
      </c>
      <c r="E23" s="25">
        <f>D23/C23</f>
        <v>1.0626695154583818</v>
      </c>
      <c r="F23" s="13">
        <f>C23-D23</f>
        <v>-202888.38000000082</v>
      </c>
      <c r="G23" s="26">
        <v>0.91735728170511244</v>
      </c>
    </row>
    <row r="24" spans="1:7" ht="30" customHeight="1" x14ac:dyDescent="0.35">
      <c r="A24" s="4">
        <v>18</v>
      </c>
      <c r="B24" s="17" t="s">
        <v>32</v>
      </c>
      <c r="C24" s="1">
        <v>2358963.5099999998</v>
      </c>
      <c r="D24" s="5">
        <v>2492310.8600000008</v>
      </c>
      <c r="E24" s="25">
        <f>D24/C24</f>
        <v>1.0565279409514907</v>
      </c>
      <c r="F24" s="13">
        <f>C24-D24</f>
        <v>-133347.35000000102</v>
      </c>
      <c r="G24" s="25">
        <v>0.97569589113171917</v>
      </c>
    </row>
    <row r="25" spans="1:7" ht="30" customHeight="1" x14ac:dyDescent="0.35">
      <c r="A25" s="3">
        <v>19</v>
      </c>
      <c r="B25" s="17" t="s">
        <v>21</v>
      </c>
      <c r="C25" s="1">
        <v>1181586.02</v>
      </c>
      <c r="D25" s="5">
        <v>1236935.3599999999</v>
      </c>
      <c r="E25" s="25">
        <f>D25/C25</f>
        <v>1.0468432590290802</v>
      </c>
      <c r="F25" s="13">
        <f>C25-D25</f>
        <v>-55349.339999999851</v>
      </c>
      <c r="G25" s="25">
        <v>0.99154466140973674</v>
      </c>
    </row>
    <row r="26" spans="1:7" ht="30" customHeight="1" x14ac:dyDescent="0.35">
      <c r="A26" s="3">
        <v>20</v>
      </c>
      <c r="B26" s="17" t="s">
        <v>37</v>
      </c>
      <c r="C26" s="1">
        <v>6681189.0100000026</v>
      </c>
      <c r="D26" s="5">
        <v>6980854.4799999977</v>
      </c>
      <c r="E26" s="25">
        <f>D26/C26</f>
        <v>1.0448521168240374</v>
      </c>
      <c r="F26" s="13">
        <f>C26-D26</f>
        <v>-299665.46999999508</v>
      </c>
      <c r="G26" s="26">
        <v>0.90142172286967504</v>
      </c>
    </row>
    <row r="27" spans="1:7" ht="30" customHeight="1" x14ac:dyDescent="0.35">
      <c r="A27" s="4">
        <v>21</v>
      </c>
      <c r="B27" s="17" t="s">
        <v>24</v>
      </c>
      <c r="C27" s="1">
        <v>22304976.420000002</v>
      </c>
      <c r="D27" s="5">
        <v>23021016.299999997</v>
      </c>
      <c r="E27" s="25">
        <f>D27/C27</f>
        <v>1.0321022477906747</v>
      </c>
      <c r="F27" s="13">
        <f>C27-D27</f>
        <v>-716039.87999999523</v>
      </c>
      <c r="G27" s="23">
        <v>0.95017734265542875</v>
      </c>
    </row>
    <row r="28" spans="1:7" ht="30" customHeight="1" x14ac:dyDescent="0.35">
      <c r="A28" s="3">
        <v>22</v>
      </c>
      <c r="B28" s="17" t="s">
        <v>59</v>
      </c>
      <c r="C28" s="1">
        <v>34594176.520000003</v>
      </c>
      <c r="D28" s="5">
        <v>35682013.140000015</v>
      </c>
      <c r="E28" s="25">
        <f>D28/C28</f>
        <v>1.0314456573166613</v>
      </c>
      <c r="F28" s="13">
        <f>C28-D28</f>
        <v>-1087836.6200000122</v>
      </c>
      <c r="G28" s="23">
        <v>0.94895426727429755</v>
      </c>
    </row>
    <row r="29" spans="1:7" ht="30" customHeight="1" x14ac:dyDescent="0.35">
      <c r="A29" s="3">
        <v>23</v>
      </c>
      <c r="B29" s="17" t="s">
        <v>30</v>
      </c>
      <c r="C29" s="1">
        <v>3719295.57</v>
      </c>
      <c r="D29" s="5">
        <v>3816711.9799999995</v>
      </c>
      <c r="E29" s="25">
        <f>D29/C29</f>
        <v>1.0261921668139968</v>
      </c>
      <c r="F29" s="13">
        <f>C29-D29</f>
        <v>-97416.409999999683</v>
      </c>
      <c r="G29" s="25">
        <v>0.98177734925497351</v>
      </c>
    </row>
    <row r="30" spans="1:7" ht="30" customHeight="1" x14ac:dyDescent="0.35">
      <c r="A30" s="4">
        <v>24</v>
      </c>
      <c r="B30" s="17" t="s">
        <v>60</v>
      </c>
      <c r="C30" s="1">
        <v>1919085.01</v>
      </c>
      <c r="D30" s="5">
        <v>1958592.88</v>
      </c>
      <c r="E30" s="25">
        <f>D30/C30</f>
        <v>1.0205868264272462</v>
      </c>
      <c r="F30" s="13">
        <f>C30-D30</f>
        <v>-39507.869999999879</v>
      </c>
      <c r="G30" s="26">
        <v>0.91040687419297017</v>
      </c>
    </row>
    <row r="31" spans="1:7" ht="30" customHeight="1" x14ac:dyDescent="0.35">
      <c r="A31" s="3">
        <v>25</v>
      </c>
      <c r="B31" s="17" t="s">
        <v>58</v>
      </c>
      <c r="C31" s="1">
        <v>34362675.63000001</v>
      </c>
      <c r="D31" s="5">
        <v>35033729.529999979</v>
      </c>
      <c r="E31" s="25">
        <f>D31/C31</f>
        <v>1.0195285695219296</v>
      </c>
      <c r="F31" s="13">
        <f>C31-D31</f>
        <v>-671053.89999996871</v>
      </c>
      <c r="G31" s="26">
        <v>0.92743880636003651</v>
      </c>
    </row>
    <row r="32" spans="1:7" ht="30" customHeight="1" x14ac:dyDescent="0.35">
      <c r="A32" s="3">
        <v>26</v>
      </c>
      <c r="B32" s="17" t="s">
        <v>63</v>
      </c>
      <c r="C32" s="1">
        <v>15839983.23</v>
      </c>
      <c r="D32" s="5">
        <v>16111288.460000001</v>
      </c>
      <c r="E32" s="25">
        <f>D32/C32</f>
        <v>1.0171278735627802</v>
      </c>
      <c r="F32" s="13">
        <f>C32-D32</f>
        <v>-271305.23000000045</v>
      </c>
      <c r="G32" s="23">
        <v>0.96074936581355974</v>
      </c>
    </row>
    <row r="33" spans="1:7" ht="30" customHeight="1" x14ac:dyDescent="0.35">
      <c r="A33" s="4">
        <v>27</v>
      </c>
      <c r="B33" s="17" t="s">
        <v>42</v>
      </c>
      <c r="C33" s="1">
        <v>7004790.4899999974</v>
      </c>
      <c r="D33" s="5">
        <v>7104933.8299999982</v>
      </c>
      <c r="E33" s="25">
        <f>D33/C33</f>
        <v>1.0142964076003365</v>
      </c>
      <c r="F33" s="13">
        <f>C33-D33</f>
        <v>-100143.34000000078</v>
      </c>
      <c r="G33" s="23">
        <v>0.94982539833520252</v>
      </c>
    </row>
    <row r="34" spans="1:7" ht="30" customHeight="1" x14ac:dyDescent="0.35">
      <c r="A34" s="3">
        <v>28</v>
      </c>
      <c r="B34" s="17" t="s">
        <v>48</v>
      </c>
      <c r="C34" s="1">
        <v>50510901.200000025</v>
      </c>
      <c r="D34" s="5">
        <v>51106386.960000038</v>
      </c>
      <c r="E34" s="25">
        <f>D34/C34</f>
        <v>1.011789252336682</v>
      </c>
      <c r="F34" s="13">
        <f>C34-D34</f>
        <v>-595485.76000001281</v>
      </c>
      <c r="G34" s="26">
        <v>0.94244430360043796</v>
      </c>
    </row>
    <row r="35" spans="1:7" ht="30" customHeight="1" x14ac:dyDescent="0.35">
      <c r="A35" s="3">
        <v>29</v>
      </c>
      <c r="B35" s="17" t="s">
        <v>27</v>
      </c>
      <c r="C35" s="1">
        <v>2732402.7400000007</v>
      </c>
      <c r="D35" s="5">
        <v>2758610.45</v>
      </c>
      <c r="E35" s="25">
        <f>D35/C35</f>
        <v>1.0095914521005054</v>
      </c>
      <c r="F35" s="13">
        <f>C35-D35</f>
        <v>-26207.709999999497</v>
      </c>
      <c r="G35" s="26">
        <v>0.89416424737983535</v>
      </c>
    </row>
    <row r="36" spans="1:7" ht="30" customHeight="1" x14ac:dyDescent="0.35">
      <c r="A36" s="4">
        <v>30</v>
      </c>
      <c r="B36" s="17" t="s">
        <v>72</v>
      </c>
      <c r="C36" s="1">
        <v>15272912.379999999</v>
      </c>
      <c r="D36" s="5">
        <v>15415840.739999998</v>
      </c>
      <c r="E36" s="25">
        <f>D36/C36</f>
        <v>1.0093582911002072</v>
      </c>
      <c r="F36" s="13">
        <f>C36-D36</f>
        <v>-142928.3599999994</v>
      </c>
      <c r="G36" s="25">
        <v>0.97767716488939471</v>
      </c>
    </row>
    <row r="37" spans="1:7" ht="30" customHeight="1" x14ac:dyDescent="0.35">
      <c r="A37" s="3">
        <v>31</v>
      </c>
      <c r="B37" s="17" t="s">
        <v>22</v>
      </c>
      <c r="C37" s="1">
        <v>52540700.810000002</v>
      </c>
      <c r="D37" s="5">
        <v>52699613.799999975</v>
      </c>
      <c r="E37" s="25">
        <f>D37/C37</f>
        <v>1.0030245692872397</v>
      </c>
      <c r="F37" s="13">
        <f>C37-D37</f>
        <v>-158912.98999997228</v>
      </c>
      <c r="G37" s="25">
        <v>1.0603357011497285</v>
      </c>
    </row>
    <row r="38" spans="1:7" ht="30" customHeight="1" x14ac:dyDescent="0.35">
      <c r="A38" s="3">
        <v>32</v>
      </c>
      <c r="B38" s="17" t="s">
        <v>55</v>
      </c>
      <c r="C38" s="1">
        <v>19707796.949999999</v>
      </c>
      <c r="D38" s="5">
        <v>19681509.610000003</v>
      </c>
      <c r="E38" s="25">
        <f>D38/C38</f>
        <v>0.99866614517763252</v>
      </c>
      <c r="F38" s="13">
        <f>C38-D38</f>
        <v>26287.339999996126</v>
      </c>
      <c r="G38" s="25">
        <v>0.97702253245020776</v>
      </c>
    </row>
    <row r="39" spans="1:7" ht="30" customHeight="1" x14ac:dyDescent="0.35">
      <c r="A39" s="4">
        <v>33</v>
      </c>
      <c r="B39" s="17" t="s">
        <v>28</v>
      </c>
      <c r="C39" s="1">
        <v>1442881.7200000002</v>
      </c>
      <c r="D39" s="5">
        <v>1439984.0100000002</v>
      </c>
      <c r="E39" s="25">
        <f>D39/C39</f>
        <v>0.99799172034697348</v>
      </c>
      <c r="F39" s="13">
        <f>C39-D39</f>
        <v>2897.7099999999627</v>
      </c>
      <c r="G39" s="25">
        <v>1.2824535446150493</v>
      </c>
    </row>
    <row r="40" spans="1:7" ht="30" customHeight="1" x14ac:dyDescent="0.35">
      <c r="A40" s="3">
        <v>34</v>
      </c>
      <c r="B40" s="17" t="s">
        <v>6</v>
      </c>
      <c r="C40" s="1">
        <v>139389942.54000002</v>
      </c>
      <c r="D40" s="5">
        <v>138325815.18000013</v>
      </c>
      <c r="E40" s="25">
        <f>D40/C40</f>
        <v>0.99236582395681439</v>
      </c>
      <c r="F40" s="13">
        <f>C40-D40</f>
        <v>1064127.3599998951</v>
      </c>
      <c r="G40" s="26">
        <v>0.93666076659010911</v>
      </c>
    </row>
    <row r="41" spans="1:7" ht="30" customHeight="1" x14ac:dyDescent="0.35">
      <c r="A41" s="3">
        <v>35</v>
      </c>
      <c r="B41" s="17" t="s">
        <v>20</v>
      </c>
      <c r="C41" s="1">
        <v>65255311.579999976</v>
      </c>
      <c r="D41" s="5">
        <v>64619963.59999989</v>
      </c>
      <c r="E41" s="25">
        <f>D41/C41</f>
        <v>0.99026365877939027</v>
      </c>
      <c r="F41" s="13">
        <f>C41-D41</f>
        <v>635347.98000008613</v>
      </c>
      <c r="G41" s="26">
        <v>0.94415758370203529</v>
      </c>
    </row>
    <row r="42" spans="1:7" ht="30" customHeight="1" x14ac:dyDescent="0.35">
      <c r="A42" s="4">
        <v>36</v>
      </c>
      <c r="B42" s="17" t="s">
        <v>5</v>
      </c>
      <c r="C42" s="1">
        <v>59950457.630000025</v>
      </c>
      <c r="D42" s="5">
        <v>59025215.080000035</v>
      </c>
      <c r="E42" s="25">
        <f>D42/C42</f>
        <v>0.98456654733629612</v>
      </c>
      <c r="F42" s="13">
        <f>C42-D42</f>
        <v>925242.54999998957</v>
      </c>
      <c r="G42" s="23">
        <v>0.96757374127494022</v>
      </c>
    </row>
    <row r="43" spans="1:7" ht="30" customHeight="1" x14ac:dyDescent="0.35">
      <c r="A43" s="3">
        <v>37</v>
      </c>
      <c r="B43" s="17" t="s">
        <v>36</v>
      </c>
      <c r="C43" s="1">
        <v>934813.25</v>
      </c>
      <c r="D43" s="5">
        <v>915261.35000000009</v>
      </c>
      <c r="E43" s="25">
        <f>D43/C43</f>
        <v>0.97908469953758148</v>
      </c>
      <c r="F43" s="13">
        <f>C43-D43</f>
        <v>19551.899999999907</v>
      </c>
      <c r="G43" s="26">
        <v>0.9410003101736415</v>
      </c>
    </row>
    <row r="44" spans="1:7" ht="30" customHeight="1" x14ac:dyDescent="0.35">
      <c r="A44" s="3">
        <v>38</v>
      </c>
      <c r="B44" s="17" t="s">
        <v>49</v>
      </c>
      <c r="C44" s="1">
        <v>1807824.65</v>
      </c>
      <c r="D44" s="5">
        <v>1768285.5300000003</v>
      </c>
      <c r="E44" s="25">
        <f>D44/C44</f>
        <v>0.9781288965165954</v>
      </c>
      <c r="F44" s="13">
        <f>C44-D44</f>
        <v>39539.119999999646</v>
      </c>
      <c r="G44" s="26">
        <v>0.93152517139180724</v>
      </c>
    </row>
    <row r="45" spans="1:7" ht="30" customHeight="1" x14ac:dyDescent="0.35">
      <c r="A45" s="4">
        <v>39</v>
      </c>
      <c r="B45" s="17" t="s">
        <v>7</v>
      </c>
      <c r="C45" s="1">
        <v>104078044.65000008</v>
      </c>
      <c r="D45" s="5">
        <v>101584997.11999997</v>
      </c>
      <c r="E45" s="25">
        <f>D45/C45</f>
        <v>0.97604636464507111</v>
      </c>
      <c r="F45" s="13">
        <f>C45-D45</f>
        <v>2493047.5300001055</v>
      </c>
      <c r="G45" s="25">
        <v>1.1456236336514896</v>
      </c>
    </row>
    <row r="46" spans="1:7" ht="30" customHeight="1" x14ac:dyDescent="0.35">
      <c r="A46" s="3">
        <v>40</v>
      </c>
      <c r="B46" s="17" t="s">
        <v>53</v>
      </c>
      <c r="C46" s="1">
        <v>2959009.4699999997</v>
      </c>
      <c r="D46" s="5">
        <v>2881784.0900000008</v>
      </c>
      <c r="E46" s="23">
        <f>D46/C46</f>
        <v>0.9739016110685178</v>
      </c>
      <c r="F46" s="13">
        <f>C46-D46</f>
        <v>77225.379999998957</v>
      </c>
      <c r="G46" s="23">
        <v>0.9528706455557</v>
      </c>
    </row>
    <row r="47" spans="1:7" ht="30" customHeight="1" x14ac:dyDescent="0.35">
      <c r="A47" s="3">
        <v>41</v>
      </c>
      <c r="B47" s="17" t="s">
        <v>43</v>
      </c>
      <c r="C47" s="1">
        <v>1041310.5700000001</v>
      </c>
      <c r="D47" s="5">
        <v>999020.49999999988</v>
      </c>
      <c r="E47" s="23">
        <f>D47/C47</f>
        <v>0.95938764935421694</v>
      </c>
      <c r="F47" s="13">
        <f>C47-D47</f>
        <v>42290.070000000182</v>
      </c>
      <c r="G47" s="26">
        <v>0.85242700695233076</v>
      </c>
    </row>
    <row r="48" spans="1:7" ht="30" customHeight="1" x14ac:dyDescent="0.35">
      <c r="A48" s="4">
        <v>42</v>
      </c>
      <c r="B48" s="17" t="s">
        <v>17</v>
      </c>
      <c r="C48" s="1">
        <v>7922866.5199999986</v>
      </c>
      <c r="D48" s="5">
        <v>7588345.2599999988</v>
      </c>
      <c r="E48" s="23">
        <f>D48/C48</f>
        <v>0.95777774885446387</v>
      </c>
      <c r="F48" s="13">
        <f>C48-D48</f>
        <v>334521.25999999978</v>
      </c>
      <c r="G48" s="25">
        <v>0.99605439042891031</v>
      </c>
    </row>
    <row r="49" spans="1:7" ht="30" customHeight="1" x14ac:dyDescent="0.35">
      <c r="A49" s="3">
        <v>43</v>
      </c>
      <c r="B49" s="17" t="s">
        <v>25</v>
      </c>
      <c r="C49" s="1">
        <v>2307051.3299999996</v>
      </c>
      <c r="D49" s="5">
        <v>2204521.0500000003</v>
      </c>
      <c r="E49" s="23">
        <f>D49/C49</f>
        <v>0.95555786788671093</v>
      </c>
      <c r="F49" s="13">
        <f>C49-D49</f>
        <v>102530.27999999933</v>
      </c>
      <c r="G49" s="26">
        <v>0.94409220954041217</v>
      </c>
    </row>
    <row r="50" spans="1:7" ht="30" customHeight="1" x14ac:dyDescent="0.35">
      <c r="A50" s="3">
        <v>44</v>
      </c>
      <c r="B50" s="17" t="s">
        <v>10</v>
      </c>
      <c r="C50" s="1">
        <v>281418467.51999998</v>
      </c>
      <c r="D50" s="5">
        <v>268897507.76000005</v>
      </c>
      <c r="E50" s="23">
        <f>D50/C50</f>
        <v>0.95550768266794683</v>
      </c>
      <c r="F50" s="13">
        <f>C50-D50</f>
        <v>12520959.759999931</v>
      </c>
      <c r="G50" s="25">
        <v>0.99529449373723522</v>
      </c>
    </row>
    <row r="51" spans="1:7" ht="30" customHeight="1" x14ac:dyDescent="0.35">
      <c r="A51" s="4">
        <v>45</v>
      </c>
      <c r="B51" s="17" t="s">
        <v>11</v>
      </c>
      <c r="C51" s="1">
        <v>1277343583.8899961</v>
      </c>
      <c r="D51" s="5">
        <v>1216601288.0100005</v>
      </c>
      <c r="E51" s="23">
        <f>D51/C51</f>
        <v>0.95244639214845217</v>
      </c>
      <c r="F51" s="13">
        <f>C51-D51</f>
        <v>60742295.879995584</v>
      </c>
      <c r="G51" s="25">
        <v>0.98840078416277277</v>
      </c>
    </row>
    <row r="52" spans="1:7" ht="30" customHeight="1" x14ac:dyDescent="0.35">
      <c r="A52" s="3">
        <v>46</v>
      </c>
      <c r="B52" s="17" t="s">
        <v>33</v>
      </c>
      <c r="C52" s="1">
        <v>27499652.36999999</v>
      </c>
      <c r="D52" s="5">
        <v>26179251.770000022</v>
      </c>
      <c r="E52" s="23">
        <f>D52/C52</f>
        <v>0.95198482576309129</v>
      </c>
      <c r="F52" s="13">
        <f>C52-D52</f>
        <v>1320400.599999968</v>
      </c>
      <c r="G52" s="23">
        <v>0.96817311675443374</v>
      </c>
    </row>
    <row r="53" spans="1:7" ht="30" customHeight="1" x14ac:dyDescent="0.35">
      <c r="A53" s="3">
        <v>47</v>
      </c>
      <c r="B53" s="17" t="s">
        <v>57</v>
      </c>
      <c r="C53" s="1">
        <v>81100174.770000011</v>
      </c>
      <c r="D53" s="5">
        <v>77102795.299999893</v>
      </c>
      <c r="E53" s="23">
        <f>D53/C53</f>
        <v>0.95071059364130006</v>
      </c>
      <c r="F53" s="13">
        <f>C53-D53</f>
        <v>3997379.470000118</v>
      </c>
      <c r="G53" s="25">
        <v>1.0852350602055278</v>
      </c>
    </row>
    <row r="54" spans="1:7" ht="30" customHeight="1" x14ac:dyDescent="0.35">
      <c r="A54" s="4">
        <v>48</v>
      </c>
      <c r="B54" s="17" t="s">
        <v>18</v>
      </c>
      <c r="C54" s="1">
        <v>3341700.91</v>
      </c>
      <c r="D54" s="5">
        <v>3175665.3700000006</v>
      </c>
      <c r="E54" s="23">
        <f>D54/C54</f>
        <v>0.95031406326546453</v>
      </c>
      <c r="F54" s="13">
        <f>C54-D54</f>
        <v>166035.53999999957</v>
      </c>
      <c r="G54" s="23">
        <v>0.95652875552967509</v>
      </c>
    </row>
    <row r="55" spans="1:7" ht="30" customHeight="1" x14ac:dyDescent="0.35">
      <c r="A55" s="3">
        <v>49</v>
      </c>
      <c r="B55" s="17" t="s">
        <v>62</v>
      </c>
      <c r="C55" s="1">
        <v>3387393.05</v>
      </c>
      <c r="D55" s="5">
        <v>3216088.6999999997</v>
      </c>
      <c r="E55" s="23">
        <f>D55/C55</f>
        <v>0.94942885355450557</v>
      </c>
      <c r="F55" s="13">
        <f>C55-D55</f>
        <v>171304.35000000009</v>
      </c>
      <c r="G55" s="26">
        <v>0.94494036577610796</v>
      </c>
    </row>
    <row r="56" spans="1:7" ht="30" customHeight="1" x14ac:dyDescent="0.35">
      <c r="A56" s="3">
        <v>50</v>
      </c>
      <c r="B56" s="17" t="s">
        <v>38</v>
      </c>
      <c r="C56" s="1">
        <v>3149307.4200000004</v>
      </c>
      <c r="D56" s="5">
        <v>2962941.2599999993</v>
      </c>
      <c r="E56" s="26">
        <f>D56/C56</f>
        <v>0.9408231286610943</v>
      </c>
      <c r="F56" s="13">
        <f>C56-D56</f>
        <v>186366.16000000108</v>
      </c>
      <c r="G56" s="25">
        <v>1.0396071420877149</v>
      </c>
    </row>
    <row r="57" spans="1:7" ht="30" customHeight="1" x14ac:dyDescent="0.35">
      <c r="A57" s="4">
        <v>51</v>
      </c>
      <c r="B57" s="17" t="s">
        <v>64</v>
      </c>
      <c r="C57" s="1">
        <v>1702970.7200000002</v>
      </c>
      <c r="D57" s="5">
        <v>1594538.6600000001</v>
      </c>
      <c r="E57" s="26">
        <f>D57/C57</f>
        <v>0.93632770151209643</v>
      </c>
      <c r="F57" s="13">
        <f>C57-D57</f>
        <v>108432.06000000006</v>
      </c>
      <c r="G57" s="26">
        <v>0.90007886700828676</v>
      </c>
    </row>
    <row r="58" spans="1:7" ht="30" customHeight="1" x14ac:dyDescent="0.35">
      <c r="A58" s="3">
        <v>52</v>
      </c>
      <c r="B58" s="17" t="s">
        <v>13</v>
      </c>
      <c r="C58" s="1">
        <v>5023857.18</v>
      </c>
      <c r="D58" s="5">
        <v>4698592.99</v>
      </c>
      <c r="E58" s="26">
        <f>D58/C58</f>
        <v>0.93525608345418776</v>
      </c>
      <c r="F58" s="13">
        <f>C58-D58</f>
        <v>325264.18999999948</v>
      </c>
      <c r="G58" s="26">
        <v>0.93216362834538724</v>
      </c>
    </row>
    <row r="59" spans="1:7" ht="30" customHeight="1" x14ac:dyDescent="0.35">
      <c r="A59" s="3">
        <v>53</v>
      </c>
      <c r="B59" s="17" t="s">
        <v>65</v>
      </c>
      <c r="C59" s="1">
        <v>16667646.390000002</v>
      </c>
      <c r="D59" s="5">
        <v>15587946.619999997</v>
      </c>
      <c r="E59" s="26">
        <f>D59/C59</f>
        <v>0.93522182168156709</v>
      </c>
      <c r="F59" s="13">
        <f>C59-D59</f>
        <v>1079699.7700000051</v>
      </c>
      <c r="G59" s="23">
        <v>0.96672053700306382</v>
      </c>
    </row>
    <row r="60" spans="1:7" ht="30" customHeight="1" x14ac:dyDescent="0.35">
      <c r="A60" s="4">
        <v>54</v>
      </c>
      <c r="B60" s="17" t="s">
        <v>41</v>
      </c>
      <c r="C60" s="1">
        <v>935981.83999999985</v>
      </c>
      <c r="D60" s="5">
        <v>868486.13000000024</v>
      </c>
      <c r="E60" s="26">
        <f>D60/C60</f>
        <v>0.92788779961799295</v>
      </c>
      <c r="F60" s="13">
        <f>C60-D60</f>
        <v>67495.709999999614</v>
      </c>
      <c r="G60" s="26">
        <v>0.91682833128793817</v>
      </c>
    </row>
    <row r="61" spans="1:7" ht="30" customHeight="1" x14ac:dyDescent="0.35">
      <c r="A61" s="3">
        <v>55</v>
      </c>
      <c r="B61" s="17" t="s">
        <v>51</v>
      </c>
      <c r="C61" s="1">
        <v>1756920.8699999999</v>
      </c>
      <c r="D61" s="5">
        <v>1589980.0599999996</v>
      </c>
      <c r="E61" s="26">
        <f>D61/C61</f>
        <v>0.90498103081899173</v>
      </c>
      <c r="F61" s="13">
        <f>C61-D61</f>
        <v>166940.81000000029</v>
      </c>
      <c r="G61" s="23">
        <v>0.96414301387946211</v>
      </c>
    </row>
    <row r="62" spans="1:7" ht="30" customHeight="1" x14ac:dyDescent="0.35">
      <c r="A62" s="3">
        <v>56</v>
      </c>
      <c r="B62" s="17" t="s">
        <v>15</v>
      </c>
      <c r="C62" s="1">
        <v>588111.88000000012</v>
      </c>
      <c r="D62" s="5">
        <v>527412.66</v>
      </c>
      <c r="E62" s="26">
        <f>D62/C62</f>
        <v>0.89678967206035687</v>
      </c>
      <c r="F62" s="13">
        <f>C62-D62</f>
        <v>60699.220000000088</v>
      </c>
      <c r="G62" s="25">
        <v>1.0519193052050573</v>
      </c>
    </row>
    <row r="63" spans="1:7" ht="30" customHeight="1" x14ac:dyDescent="0.35">
      <c r="A63" s="4">
        <v>57</v>
      </c>
      <c r="B63" s="17" t="s">
        <v>34</v>
      </c>
      <c r="C63" s="1">
        <v>1215708.4099999999</v>
      </c>
      <c r="D63" s="5">
        <v>1077100.08</v>
      </c>
      <c r="E63" s="26">
        <f>D63/C63</f>
        <v>0.88598554648478589</v>
      </c>
      <c r="F63" s="13">
        <f>C63-D63</f>
        <v>138608.32999999984</v>
      </c>
      <c r="G63" s="25">
        <v>1.3173033496456197</v>
      </c>
    </row>
    <row r="64" spans="1:7" ht="30" customHeight="1" x14ac:dyDescent="0.35">
      <c r="A64" s="3">
        <v>58</v>
      </c>
      <c r="B64" s="17" t="s">
        <v>19</v>
      </c>
      <c r="C64" s="1">
        <v>661008.83000000007</v>
      </c>
      <c r="D64" s="5">
        <v>578052.79999999981</v>
      </c>
      <c r="E64" s="26">
        <f>D64/C64</f>
        <v>0.87450087467061488</v>
      </c>
      <c r="F64" s="13">
        <f>C64-D64</f>
        <v>82956.030000000261</v>
      </c>
      <c r="G64" s="25">
        <v>0.98753791754260556</v>
      </c>
    </row>
    <row r="65" spans="1:7" ht="30" customHeight="1" x14ac:dyDescent="0.35">
      <c r="A65" s="3">
        <v>59</v>
      </c>
      <c r="B65" s="17" t="s">
        <v>47</v>
      </c>
      <c r="C65" s="1">
        <v>2246765.37</v>
      </c>
      <c r="D65" s="5">
        <v>1946621.98</v>
      </c>
      <c r="E65" s="26">
        <f>D65/C65</f>
        <v>0.86641088828959467</v>
      </c>
      <c r="F65" s="13">
        <f>C65-D65</f>
        <v>300143.39000000013</v>
      </c>
      <c r="G65" s="26">
        <v>0.83133425676390127</v>
      </c>
    </row>
    <row r="66" spans="1:7" ht="30" customHeight="1" x14ac:dyDescent="0.35">
      <c r="A66" s="4">
        <v>60</v>
      </c>
      <c r="B66" s="17" t="s">
        <v>8</v>
      </c>
      <c r="C66" s="1">
        <v>38797121.5</v>
      </c>
      <c r="D66" s="5">
        <v>33075469.860000007</v>
      </c>
      <c r="E66" s="26">
        <f>D66/C66</f>
        <v>0.85252381056156468</v>
      </c>
      <c r="F66" s="13">
        <f>C66-D66</f>
        <v>5721651.6399999931</v>
      </c>
      <c r="G66" s="26">
        <v>0.81938836183463626</v>
      </c>
    </row>
    <row r="67" spans="1:7" ht="30" customHeight="1" x14ac:dyDescent="0.35">
      <c r="A67" s="3">
        <v>61</v>
      </c>
      <c r="B67" s="18" t="s">
        <v>23</v>
      </c>
      <c r="C67" s="1">
        <v>2199353.8800000004</v>
      </c>
      <c r="D67" s="5">
        <v>1857166.54</v>
      </c>
      <c r="E67" s="26">
        <f>D67/C67</f>
        <v>0.84441460598419016</v>
      </c>
      <c r="F67" s="13">
        <f>C67-D67</f>
        <v>342187.34000000032</v>
      </c>
      <c r="G67" s="26">
        <v>0.83199484356628517</v>
      </c>
    </row>
    <row r="68" spans="1:7" ht="30" customHeight="1" x14ac:dyDescent="0.35">
      <c r="A68" s="3">
        <v>62</v>
      </c>
      <c r="B68" s="17" t="s">
        <v>29</v>
      </c>
      <c r="C68" s="1">
        <v>202088.55</v>
      </c>
      <c r="D68" s="5">
        <v>161012.39000000001</v>
      </c>
      <c r="E68" s="26">
        <f>D68/C68</f>
        <v>0.79674177483088493</v>
      </c>
      <c r="F68" s="13">
        <f>C68-D68</f>
        <v>41076.159999999974</v>
      </c>
      <c r="G68" s="26">
        <v>0.86740606111134266</v>
      </c>
    </row>
    <row r="69" spans="1:7" ht="30" customHeight="1" x14ac:dyDescent="0.35">
      <c r="A69" s="4">
        <v>63</v>
      </c>
      <c r="B69" s="17" t="s">
        <v>4</v>
      </c>
      <c r="C69" s="1">
        <v>23453740.040000003</v>
      </c>
      <c r="D69" s="5">
        <v>17988196.670000002</v>
      </c>
      <c r="E69" s="26">
        <f>D69/C69</f>
        <v>0.76696495481408944</v>
      </c>
      <c r="F69" s="13">
        <f>C69-D69</f>
        <v>5465543.370000001</v>
      </c>
      <c r="G69" s="23">
        <v>0.96383490954326823</v>
      </c>
    </row>
    <row r="70" spans="1:7" s="9" customFormat="1" ht="83.25" customHeight="1" x14ac:dyDescent="0.25">
      <c r="A70" s="27" t="s">
        <v>73</v>
      </c>
      <c r="B70" s="32"/>
      <c r="C70" s="16">
        <f>SUM(C7:C69)</f>
        <v>2589327060.3699961</v>
      </c>
      <c r="D70" s="16">
        <f>SUM(D7:D69)</f>
        <v>2518804038.5</v>
      </c>
      <c r="E70" s="21">
        <f>D70/C70</f>
        <v>0.97276395749715805</v>
      </c>
      <c r="F70" s="16">
        <f>SUM(F7:F69)</f>
        <v>70523021.869995698</v>
      </c>
      <c r="G70" s="21">
        <v>0.99</v>
      </c>
    </row>
    <row r="71" spans="1:7" ht="22.5" x14ac:dyDescent="0.25">
      <c r="A71" s="12">
        <v>39</v>
      </c>
      <c r="B71" s="15" t="s">
        <v>68</v>
      </c>
      <c r="C71" s="7"/>
      <c r="D71" s="7"/>
      <c r="E71" s="7"/>
      <c r="G71" s="8"/>
    </row>
    <row r="72" spans="1:7" ht="22.5" x14ac:dyDescent="0.25">
      <c r="A72" s="22">
        <v>10</v>
      </c>
      <c r="B72" s="15" t="s">
        <v>69</v>
      </c>
      <c r="C72" s="14"/>
      <c r="E72" s="14"/>
      <c r="F72" s="8"/>
      <c r="G72" s="8"/>
    </row>
    <row r="73" spans="1:7" ht="22.5" x14ac:dyDescent="0.25">
      <c r="A73" s="11">
        <v>14</v>
      </c>
      <c r="B73" s="15" t="s">
        <v>70</v>
      </c>
    </row>
  </sheetData>
  <sortState ref="B8:G69">
    <sortCondition descending="1" ref="E8:E69"/>
  </sortState>
  <mergeCells count="4">
    <mergeCell ref="A70:B70"/>
    <mergeCell ref="A2:G3"/>
    <mergeCell ref="A5:A6"/>
    <mergeCell ref="B5:B6"/>
  </mergeCells>
  <pageMargins left="0.39370078740157483" right="0.39370078740157483" top="0.59055118110236227" bottom="0.59055118110236227" header="0.31496062992125984" footer="0.31496062992125984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2017-07-11T11:16:20Z</cp:lastPrinted>
  <dcterms:created xsi:type="dcterms:W3CDTF">2014-11-26T03:50:22Z</dcterms:created>
  <dcterms:modified xsi:type="dcterms:W3CDTF">2025-07-10T07:15:45Z</dcterms:modified>
</cp:coreProperties>
</file>