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Загрузки\"/>
    </mc:Choice>
  </mc:AlternateContent>
  <bookViews>
    <workbookView showSheetTabs="0" xWindow="0" yWindow="0" windowWidth="28800" windowHeight="12435"/>
  </bookViews>
  <sheets>
    <sheet name="2025" sheetId="10" r:id="rId1"/>
  </sheets>
  <definedNames>
    <definedName name="_xlnm._FilterDatabase" localSheetId="0" hidden="1">'2025'!$A$6:$G$73</definedName>
    <definedName name="_xlnm.Print_Titles" localSheetId="0">'2025'!$5:$6</definedName>
    <definedName name="_xlnm.Print_Area" localSheetId="0">'2025'!$A$1:$G$74</definedName>
  </definedNames>
  <calcPr calcId="162913"/>
</workbook>
</file>

<file path=xl/calcChain.xml><?xml version="1.0" encoding="utf-8"?>
<calcChain xmlns="http://schemas.openxmlformats.org/spreadsheetml/2006/main">
  <c r="E57" i="10" l="1"/>
  <c r="E24" i="10"/>
  <c r="E61" i="10"/>
  <c r="E15" i="10"/>
  <c r="E53" i="10"/>
  <c r="E41" i="10"/>
  <c r="E67" i="10"/>
  <c r="E38" i="10"/>
  <c r="E11" i="10"/>
  <c r="E35" i="10"/>
  <c r="E66" i="10"/>
  <c r="E25" i="10"/>
  <c r="E54" i="10"/>
  <c r="E62" i="10"/>
  <c r="E43" i="10"/>
  <c r="E45" i="10"/>
  <c r="E69" i="10"/>
  <c r="E39" i="10"/>
  <c r="E68" i="10"/>
  <c r="E40" i="10"/>
  <c r="E29" i="10"/>
  <c r="E26" i="10"/>
  <c r="E42" i="10"/>
  <c r="E23" i="10"/>
  <c r="E18" i="10"/>
  <c r="E44" i="10"/>
  <c r="E49" i="10"/>
  <c r="E17" i="10"/>
  <c r="E13" i="10"/>
  <c r="E47" i="10"/>
  <c r="E64" i="10"/>
  <c r="E7" i="10"/>
  <c r="E59" i="10"/>
  <c r="E22" i="10"/>
  <c r="E48" i="10"/>
  <c r="E10" i="10"/>
  <c r="E14" i="10"/>
  <c r="E60" i="10"/>
  <c r="E36" i="10"/>
  <c r="E56" i="10"/>
  <c r="E16" i="10"/>
  <c r="E20" i="10"/>
  <c r="E21" i="10"/>
  <c r="E65" i="10"/>
  <c r="E33" i="10"/>
  <c r="E46" i="10"/>
  <c r="E28" i="10"/>
  <c r="E63" i="10"/>
  <c r="E12" i="10"/>
  <c r="E58" i="10"/>
  <c r="E27" i="10"/>
  <c r="E37" i="10"/>
  <c r="E19" i="10"/>
  <c r="E50" i="10"/>
  <c r="E30" i="10"/>
  <c r="E31" i="10"/>
  <c r="E32" i="10"/>
  <c r="E8" i="10"/>
  <c r="E55" i="10"/>
  <c r="E34" i="10"/>
  <c r="E52" i="10"/>
  <c r="E51" i="10"/>
  <c r="E9" i="10"/>
  <c r="D70" i="10" l="1"/>
  <c r="C70" i="10" l="1"/>
  <c r="E70" i="10" l="1"/>
  <c r="F57" i="10" l="1"/>
  <c r="F24" i="10"/>
  <c r="F61" i="10"/>
  <c r="F15" i="10"/>
  <c r="F53" i="10"/>
  <c r="F41" i="10"/>
  <c r="F67" i="10"/>
  <c r="F38" i="10"/>
  <c r="F11" i="10"/>
  <c r="F35" i="10"/>
  <c r="F66" i="10"/>
  <c r="F25" i="10"/>
  <c r="F54" i="10"/>
  <c r="F62" i="10"/>
  <c r="F43" i="10"/>
  <c r="F45" i="10"/>
  <c r="F69" i="10"/>
  <c r="F39" i="10"/>
  <c r="F68" i="10"/>
  <c r="F40" i="10"/>
  <c r="F29" i="10"/>
  <c r="F26" i="10"/>
  <c r="F42" i="10"/>
  <c r="F23" i="10"/>
  <c r="F18" i="10"/>
  <c r="F44" i="10"/>
  <c r="F49" i="10"/>
  <c r="F17" i="10"/>
  <c r="F13" i="10"/>
  <c r="F47" i="10"/>
  <c r="F64" i="10"/>
  <c r="F7" i="10"/>
  <c r="F59" i="10"/>
  <c r="F22" i="10"/>
  <c r="F48" i="10"/>
  <c r="F10" i="10"/>
  <c r="F14" i="10"/>
  <c r="F60" i="10"/>
  <c r="F36" i="10"/>
  <c r="F56" i="10"/>
  <c r="F16" i="10"/>
  <c r="F20" i="10"/>
  <c r="F21" i="10"/>
  <c r="F65" i="10"/>
  <c r="F33" i="10"/>
  <c r="F46" i="10"/>
  <c r="F28" i="10"/>
  <c r="F63" i="10"/>
  <c r="F12" i="10"/>
  <c r="F58" i="10"/>
  <c r="F27" i="10"/>
  <c r="F37" i="10"/>
  <c r="F19" i="10"/>
  <c r="F50" i="10"/>
  <c r="F30" i="10"/>
  <c r="F31" i="10"/>
  <c r="F32" i="10"/>
  <c r="F8" i="10"/>
  <c r="F55" i="10"/>
  <c r="F34" i="10"/>
  <c r="F52" i="10"/>
  <c r="F51" i="10"/>
  <c r="F9" i="10" l="1"/>
  <c r="F70" i="10" l="1"/>
</calcChain>
</file>

<file path=xl/sharedStrings.xml><?xml version="1.0" encoding="utf-8"?>
<sst xmlns="http://schemas.openxmlformats.org/spreadsheetml/2006/main" count="80" uniqueCount="77">
  <si>
    <t>№ п/п</t>
  </si>
  <si>
    <t>руб.</t>
  </si>
  <si>
    <t>%</t>
  </si>
  <si>
    <t xml:space="preserve"> Наименование МО</t>
  </si>
  <si>
    <t>город Агидель</t>
  </si>
  <si>
    <t>город Кумертау</t>
  </si>
  <si>
    <t>город Нефтекамск</t>
  </si>
  <si>
    <t>город Октябрьский</t>
  </si>
  <si>
    <t>город Салават</t>
  </si>
  <si>
    <t>город Сибай</t>
  </si>
  <si>
    <t>город Стерлитамак</t>
  </si>
  <si>
    <t>город Уфа</t>
  </si>
  <si>
    <t>Абзелиловский муниципальный район</t>
  </si>
  <si>
    <t>Альшеевский муниципальный район</t>
  </si>
  <si>
    <t>Архангельский муниципальный район</t>
  </si>
  <si>
    <t>Аскинский муниципальный район</t>
  </si>
  <si>
    <t>Аургазинский муниципальный район</t>
  </si>
  <si>
    <t>Баймакский муниципальный район</t>
  </si>
  <si>
    <t>Бакалинский муниципальный район</t>
  </si>
  <si>
    <t>Балтачевский муниципальный район</t>
  </si>
  <si>
    <t>Белебеевский муниципальный район</t>
  </si>
  <si>
    <t>Белокатайский муниципальный район</t>
  </si>
  <si>
    <t>Белорецкий муниципальный район</t>
  </si>
  <si>
    <t>Бижбулякский муниципальный район</t>
  </si>
  <si>
    <t>Бирский муниципальный район</t>
  </si>
  <si>
    <t>Благоварский муниципальный район</t>
  </si>
  <si>
    <t>Благовещенский муниципальный район</t>
  </si>
  <si>
    <t>Буздякский муниципальный район</t>
  </si>
  <si>
    <t>Бураевский муниципальный район</t>
  </si>
  <si>
    <t>Бурзянский муниципальный район</t>
  </si>
  <si>
    <t>Гафурийский муниципальный район</t>
  </si>
  <si>
    <t>Давлекановский муниципальный район</t>
  </si>
  <si>
    <t>Дуванский муниципальный район</t>
  </si>
  <si>
    <t>Дюртюлинский муниципальный район</t>
  </si>
  <si>
    <t>Ермекеевский муниципальный район</t>
  </si>
  <si>
    <t>Зианчуринский муниципальный район</t>
  </si>
  <si>
    <t>Зилаирский муниципальный район</t>
  </si>
  <si>
    <t>Иглинский муниципальный район</t>
  </si>
  <si>
    <t>Илишевский муниципальный район</t>
  </si>
  <si>
    <t>Ишимбайский муниципальный район</t>
  </si>
  <si>
    <t>Калтасинский муниципальный район</t>
  </si>
  <si>
    <t>Караидельский муниципальный район</t>
  </si>
  <si>
    <t>Кармаскалинский муниципальный район</t>
  </si>
  <si>
    <t>Кигинский муниципальный район</t>
  </si>
  <si>
    <t>Краснокамский муниципальный район</t>
  </si>
  <si>
    <t>Кугарчинский муниципальный район</t>
  </si>
  <si>
    <t>Кушнаренковский муниципальный район</t>
  </si>
  <si>
    <t>Куюргазинский муниципальный район</t>
  </si>
  <si>
    <t>Мелеузовский муниципальный район</t>
  </si>
  <si>
    <t>Мечетлинский муниципальный район</t>
  </si>
  <si>
    <t>Мишкинский муниципальный район</t>
  </si>
  <si>
    <t>Миякинский муниципальный район</t>
  </si>
  <si>
    <t>Нуримановский муниципальный район</t>
  </si>
  <si>
    <t>Салаватский муниципальный район</t>
  </si>
  <si>
    <t>Стерлибашевский муниципальный район</t>
  </si>
  <si>
    <t>Стерлитамакский муниципальный район</t>
  </si>
  <si>
    <t>Татышлинский муниципальный район</t>
  </si>
  <si>
    <t>Туймазинский муниципальный район</t>
  </si>
  <si>
    <t>Уфимский муниципальный район</t>
  </si>
  <si>
    <t>Учалинский муниципальный район</t>
  </si>
  <si>
    <t>Федоровский муниципальный район</t>
  </si>
  <si>
    <t>Хайбуллинский муниципальный район</t>
  </si>
  <si>
    <t>Чекмагушевский муниципальный район</t>
  </si>
  <si>
    <t>Чишминский муниципальный район</t>
  </si>
  <si>
    <t>Шаранский муниципальный район</t>
  </si>
  <si>
    <t>Янаульский муниципальный район</t>
  </si>
  <si>
    <t>Сбор</t>
  </si>
  <si>
    <t>Задолженность</t>
  </si>
  <si>
    <t>98% и выше</t>
  </si>
  <si>
    <t>95-97%</t>
  </si>
  <si>
    <t>94% и ниже</t>
  </si>
  <si>
    <t>Собрано за аналогичный период в 2024 году</t>
  </si>
  <si>
    <t>город Межгорье</t>
  </si>
  <si>
    <t>Итого по Республике Башкортостан</t>
  </si>
  <si>
    <r>
      <t xml:space="preserve">Информация о проценте сбора взносов на капитальный ремонт  </t>
    </r>
    <r>
      <rPr>
        <b/>
        <sz val="22"/>
        <color theme="1"/>
        <rFont val="Times New Roman"/>
        <family val="1"/>
        <charset val="204"/>
      </rPr>
      <t xml:space="preserve">за 8 месяцев 2025 года </t>
    </r>
    <r>
      <rPr>
        <sz val="22"/>
        <color theme="1"/>
        <rFont val="Times New Roman"/>
        <family val="1"/>
        <charset val="204"/>
      </rPr>
      <t>по состоянию на 31.08.2025</t>
    </r>
  </si>
  <si>
    <t>Начислено за период с декабря 2024 года по июль 2025 года</t>
  </si>
  <si>
    <t>Оплачено за период с января 2025 года по август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</si>
</sst>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</cellStyleXfs>
  <cellXfs count="34">
    <xf numFmtId="0" fontId="0" fillId="0" borderId="0" xfId="0"/>
    <xf numFmtId="3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3" fontId="0" fillId="0" borderId="0" xfId="0" applyNumberFormat="1" applyFill="1"/>
    <xf numFmtId="0" fontId="8" fillId="0" borderId="0" xfId="0" applyFont="1" applyFill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3" fontId="4" fillId="4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9" fontId="4" fillId="0" borderId="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9" fontId="2" fillId="3" borderId="2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9" fontId="2" fillId="2" borderId="2" xfId="0" applyNumberFormat="1" applyFont="1" applyFill="1" applyBorder="1" applyAlignment="1">
      <alignment horizontal="center" vertical="center"/>
    </xf>
    <xf numFmtId="9" fontId="2" fillId="4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</cellXfs>
  <cellStyles count="7">
    <cellStyle name="Normal" xfId="4"/>
    <cellStyle name="Обычный" xfId="0" builtinId="0"/>
    <cellStyle name="Обычный 2" xfId="1"/>
    <cellStyle name="Обычный 3" xfId="5"/>
    <cellStyle name="Обычный 4" xfId="6"/>
    <cellStyle name="Обычный 5" xfId="3"/>
    <cellStyle name="Обычный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74"/>
  <sheetViews>
    <sheetView tabSelected="1" topLeftCell="A62" zoomScale="70" zoomScaleNormal="70" zoomScaleSheetLayoutView="70" workbookViewId="0">
      <selection activeCell="C77" sqref="C77"/>
    </sheetView>
  </sheetViews>
  <sheetFormatPr defaultColWidth="9.140625" defaultRowHeight="15" x14ac:dyDescent="0.25"/>
  <cols>
    <col min="1" max="1" width="12" style="2" customWidth="1"/>
    <col min="2" max="2" width="65.85546875" style="2" bestFit="1" customWidth="1"/>
    <col min="3" max="3" width="33.42578125" style="2" customWidth="1"/>
    <col min="4" max="4" width="30.85546875" style="2" customWidth="1"/>
    <col min="5" max="5" width="26.28515625" style="2" customWidth="1"/>
    <col min="6" max="6" width="27.5703125" style="2" customWidth="1"/>
    <col min="7" max="7" width="39.85546875" style="2" customWidth="1"/>
    <col min="8" max="16384" width="9.140625" style="2"/>
  </cols>
  <sheetData>
    <row r="2" spans="1:7" ht="20.100000000000001" customHeight="1" x14ac:dyDescent="0.25">
      <c r="A2" s="29" t="s">
        <v>74</v>
      </c>
      <c r="B2" s="29"/>
      <c r="C2" s="29"/>
      <c r="D2" s="29"/>
      <c r="E2" s="29"/>
      <c r="F2" s="29"/>
      <c r="G2" s="30"/>
    </row>
    <row r="3" spans="1:7" ht="48.75" customHeight="1" x14ac:dyDescent="0.25">
      <c r="A3" s="29"/>
      <c r="B3" s="29"/>
      <c r="C3" s="29"/>
      <c r="D3" s="29"/>
      <c r="E3" s="29"/>
      <c r="F3" s="29"/>
      <c r="G3" s="30"/>
    </row>
    <row r="4" spans="1:7" ht="29.25" customHeight="1" thickBot="1" x14ac:dyDescent="0.3"/>
    <row r="5" spans="1:7" ht="90.75" thickBot="1" x14ac:dyDescent="0.3">
      <c r="A5" s="31" t="s">
        <v>0</v>
      </c>
      <c r="B5" s="31" t="s">
        <v>3</v>
      </c>
      <c r="C5" s="19" t="s">
        <v>75</v>
      </c>
      <c r="D5" s="20" t="s">
        <v>76</v>
      </c>
      <c r="E5" s="19" t="s">
        <v>66</v>
      </c>
      <c r="F5" s="10" t="s">
        <v>67</v>
      </c>
      <c r="G5" s="24" t="s">
        <v>71</v>
      </c>
    </row>
    <row r="6" spans="1:7" ht="30" customHeight="1" thickBot="1" x14ac:dyDescent="0.3">
      <c r="A6" s="32"/>
      <c r="B6" s="32"/>
      <c r="C6" s="6" t="s">
        <v>1</v>
      </c>
      <c r="D6" s="6" t="s">
        <v>1</v>
      </c>
      <c r="E6" s="6" t="s">
        <v>2</v>
      </c>
      <c r="F6" s="6" t="s">
        <v>1</v>
      </c>
      <c r="G6" s="6" t="s">
        <v>2</v>
      </c>
    </row>
    <row r="7" spans="1:7" ht="30" customHeight="1" x14ac:dyDescent="0.35">
      <c r="A7" s="3">
        <v>1</v>
      </c>
      <c r="B7" s="17" t="s">
        <v>35</v>
      </c>
      <c r="C7" s="1">
        <v>2269733.6800000002</v>
      </c>
      <c r="D7" s="5">
        <v>2713827.6199999996</v>
      </c>
      <c r="E7" s="25">
        <f t="shared" ref="E7:E38" si="0">D7/C7</f>
        <v>1.19565905194657</v>
      </c>
      <c r="F7" s="13">
        <f t="shared" ref="F7:F38" si="1">C7-D7</f>
        <v>-444093.93999999948</v>
      </c>
      <c r="G7" s="26">
        <v>0.93635583999629723</v>
      </c>
    </row>
    <row r="8" spans="1:7" ht="30" customHeight="1" x14ac:dyDescent="0.35">
      <c r="A8" s="3">
        <v>2</v>
      </c>
      <c r="B8" s="17" t="s">
        <v>61</v>
      </c>
      <c r="C8" s="1">
        <v>7144205.7000000011</v>
      </c>
      <c r="D8" s="5">
        <v>8468055.4800000004</v>
      </c>
      <c r="E8" s="25">
        <f t="shared" si="0"/>
        <v>1.185303984178395</v>
      </c>
      <c r="F8" s="13">
        <f t="shared" si="1"/>
        <v>-1323849.7799999993</v>
      </c>
      <c r="G8" s="26">
        <v>0.87745856992423399</v>
      </c>
    </row>
    <row r="9" spans="1:7" ht="30" customHeight="1" x14ac:dyDescent="0.35">
      <c r="A9" s="4">
        <v>3</v>
      </c>
      <c r="B9" s="17" t="s">
        <v>12</v>
      </c>
      <c r="C9" s="1">
        <v>5565669.2199999997</v>
      </c>
      <c r="D9" s="5">
        <v>6565274.8400000017</v>
      </c>
      <c r="E9" s="25">
        <f t="shared" si="0"/>
        <v>1.1796020533178582</v>
      </c>
      <c r="F9" s="13">
        <f t="shared" si="1"/>
        <v>-999605.62000000197</v>
      </c>
      <c r="G9" s="26">
        <v>0.74790732447348929</v>
      </c>
    </row>
    <row r="10" spans="1:7" ht="30" customHeight="1" x14ac:dyDescent="0.35">
      <c r="A10" s="3">
        <v>4</v>
      </c>
      <c r="B10" s="17" t="s">
        <v>39</v>
      </c>
      <c r="C10" s="1">
        <v>92413269.780000001</v>
      </c>
      <c r="D10" s="5">
        <v>102740957.69000007</v>
      </c>
      <c r="E10" s="25">
        <f t="shared" si="0"/>
        <v>1.1117554647139558</v>
      </c>
      <c r="F10" s="13">
        <f t="shared" si="1"/>
        <v>-10327687.910000071</v>
      </c>
      <c r="G10" s="25">
        <v>0.97557832742283257</v>
      </c>
    </row>
    <row r="11" spans="1:7" ht="30" customHeight="1" x14ac:dyDescent="0.35">
      <c r="A11" s="3">
        <v>5</v>
      </c>
      <c r="B11" s="17" t="s">
        <v>21</v>
      </c>
      <c r="C11" s="1">
        <v>1771000.4700000002</v>
      </c>
      <c r="D11" s="5">
        <v>1947856.19</v>
      </c>
      <c r="E11" s="25">
        <f t="shared" si="0"/>
        <v>1.099862040126957</v>
      </c>
      <c r="F11" s="13">
        <f t="shared" si="1"/>
        <v>-176855.71999999974</v>
      </c>
      <c r="G11" s="25">
        <v>0.98069118268117195</v>
      </c>
    </row>
    <row r="12" spans="1:7" ht="30" customHeight="1" x14ac:dyDescent="0.35">
      <c r="A12" s="4">
        <v>6</v>
      </c>
      <c r="B12" s="17" t="s">
        <v>52</v>
      </c>
      <c r="C12" s="1">
        <v>3152475.7</v>
      </c>
      <c r="D12" s="5">
        <v>3430227.3500000006</v>
      </c>
      <c r="E12" s="25">
        <f t="shared" si="0"/>
        <v>1.0881058813554059</v>
      </c>
      <c r="F12" s="13">
        <f t="shared" si="1"/>
        <v>-277751.65000000037</v>
      </c>
      <c r="G12" s="26">
        <v>0.94179484237647482</v>
      </c>
    </row>
    <row r="13" spans="1:7" ht="30" customHeight="1" x14ac:dyDescent="0.35">
      <c r="A13" s="3">
        <v>7</v>
      </c>
      <c r="B13" s="17" t="s">
        <v>32</v>
      </c>
      <c r="C13" s="1">
        <v>3526348.09</v>
      </c>
      <c r="D13" s="5">
        <v>3822969.4500000007</v>
      </c>
      <c r="E13" s="25">
        <f t="shared" si="0"/>
        <v>1.0841157345870529</v>
      </c>
      <c r="F13" s="13">
        <f t="shared" si="1"/>
        <v>-296621.3600000008</v>
      </c>
      <c r="G13" s="23">
        <v>0.96333017172341473</v>
      </c>
    </row>
    <row r="14" spans="1:7" ht="30" customHeight="1" x14ac:dyDescent="0.35">
      <c r="A14" s="3">
        <v>8</v>
      </c>
      <c r="B14" s="17" t="s">
        <v>40</v>
      </c>
      <c r="C14" s="1">
        <v>8372948.370000002</v>
      </c>
      <c r="D14" s="5">
        <v>8965099.5199999996</v>
      </c>
      <c r="E14" s="25">
        <f t="shared" si="0"/>
        <v>1.0707219397317265</v>
      </c>
      <c r="F14" s="13">
        <f t="shared" si="1"/>
        <v>-592151.14999999758</v>
      </c>
      <c r="G14" s="23">
        <v>0.95311452383105089</v>
      </c>
    </row>
    <row r="15" spans="1:7" ht="30" customHeight="1" x14ac:dyDescent="0.35">
      <c r="A15" s="4">
        <v>9</v>
      </c>
      <c r="B15" s="17" t="s">
        <v>16</v>
      </c>
      <c r="C15" s="1">
        <v>3680117.2</v>
      </c>
      <c r="D15" s="5">
        <v>3921398.96</v>
      </c>
      <c r="E15" s="25">
        <f t="shared" si="0"/>
        <v>1.0655636075938015</v>
      </c>
      <c r="F15" s="13">
        <f t="shared" si="1"/>
        <v>-241281.75999999978</v>
      </c>
      <c r="G15" s="26">
        <v>0.91434173169207333</v>
      </c>
    </row>
    <row r="16" spans="1:7" ht="30" customHeight="1" x14ac:dyDescent="0.35">
      <c r="A16" s="3">
        <v>10</v>
      </c>
      <c r="B16" s="17" t="s">
        <v>44</v>
      </c>
      <c r="C16" s="1">
        <v>5633094.8999999994</v>
      </c>
      <c r="D16" s="5">
        <v>5918821.9999999991</v>
      </c>
      <c r="E16" s="25">
        <f t="shared" si="0"/>
        <v>1.050722933852934</v>
      </c>
      <c r="F16" s="13">
        <f t="shared" si="1"/>
        <v>-285727.09999999963</v>
      </c>
      <c r="G16" s="23">
        <v>0.97208530850371455</v>
      </c>
    </row>
    <row r="17" spans="1:7" ht="30" customHeight="1" x14ac:dyDescent="0.35">
      <c r="A17" s="3">
        <v>11</v>
      </c>
      <c r="B17" s="17" t="s">
        <v>31</v>
      </c>
      <c r="C17" s="1">
        <v>15125175.800000004</v>
      </c>
      <c r="D17" s="5">
        <v>15821496.989999996</v>
      </c>
      <c r="E17" s="25">
        <f t="shared" si="0"/>
        <v>1.0460372295309117</v>
      </c>
      <c r="F17" s="13">
        <f t="shared" si="1"/>
        <v>-696321.18999999203</v>
      </c>
      <c r="G17" s="25">
        <v>1.0417394182713569</v>
      </c>
    </row>
    <row r="18" spans="1:7" ht="30" customHeight="1" x14ac:dyDescent="0.35">
      <c r="A18" s="4">
        <v>12</v>
      </c>
      <c r="B18" s="17" t="s">
        <v>9</v>
      </c>
      <c r="C18" s="1">
        <v>57338238.420000002</v>
      </c>
      <c r="D18" s="5">
        <v>59945237.920000002</v>
      </c>
      <c r="E18" s="25">
        <f t="shared" si="0"/>
        <v>1.0454670316326051</v>
      </c>
      <c r="F18" s="13">
        <f t="shared" si="1"/>
        <v>-2606999.5</v>
      </c>
      <c r="G18" s="23">
        <v>0.9613603869014723</v>
      </c>
    </row>
    <row r="19" spans="1:7" ht="30" customHeight="1" x14ac:dyDescent="0.35">
      <c r="A19" s="3">
        <v>13</v>
      </c>
      <c r="B19" s="17" t="s">
        <v>56</v>
      </c>
      <c r="C19" s="1">
        <v>1457009.8699999999</v>
      </c>
      <c r="D19" s="5">
        <v>1520893.98</v>
      </c>
      <c r="E19" s="25">
        <f t="shared" si="0"/>
        <v>1.0438460379132504</v>
      </c>
      <c r="F19" s="13">
        <f t="shared" si="1"/>
        <v>-63884.110000000102</v>
      </c>
      <c r="G19" s="25">
        <v>1.0769052437760742</v>
      </c>
    </row>
    <row r="20" spans="1:7" ht="30" customHeight="1" x14ac:dyDescent="0.35">
      <c r="A20" s="3">
        <v>14</v>
      </c>
      <c r="B20" s="17" t="s">
        <v>45</v>
      </c>
      <c r="C20" s="1">
        <v>4872142.42</v>
      </c>
      <c r="D20" s="5">
        <v>5057373.54</v>
      </c>
      <c r="E20" s="25">
        <f t="shared" si="0"/>
        <v>1.0380184124420566</v>
      </c>
      <c r="F20" s="13">
        <f t="shared" si="1"/>
        <v>-185231.12000000011</v>
      </c>
      <c r="G20" s="25">
        <v>0.99933711400610525</v>
      </c>
    </row>
    <row r="21" spans="1:7" ht="30" customHeight="1" x14ac:dyDescent="0.35">
      <c r="A21" s="4">
        <v>15</v>
      </c>
      <c r="B21" s="17" t="s">
        <v>46</v>
      </c>
      <c r="C21" s="1">
        <v>3467996.6499999994</v>
      </c>
      <c r="D21" s="5">
        <v>3568526.9599999995</v>
      </c>
      <c r="E21" s="25">
        <f t="shared" si="0"/>
        <v>1.028988006663732</v>
      </c>
      <c r="F21" s="13">
        <f t="shared" si="1"/>
        <v>-100530.31000000006</v>
      </c>
      <c r="G21" s="26">
        <v>0.91252570734103411</v>
      </c>
    </row>
    <row r="22" spans="1:7" ht="30" customHeight="1" x14ac:dyDescent="0.35">
      <c r="A22" s="3">
        <v>16</v>
      </c>
      <c r="B22" s="17" t="s">
        <v>37</v>
      </c>
      <c r="C22" s="1">
        <v>10021097.790000003</v>
      </c>
      <c r="D22" s="5">
        <v>10216447.089999996</v>
      </c>
      <c r="E22" s="25">
        <f t="shared" si="0"/>
        <v>1.019493802385097</v>
      </c>
      <c r="F22" s="13">
        <f t="shared" si="1"/>
        <v>-195349.29999999329</v>
      </c>
      <c r="G22" s="26">
        <v>0.91533884145976263</v>
      </c>
    </row>
    <row r="23" spans="1:7" ht="30" customHeight="1" x14ac:dyDescent="0.35">
      <c r="A23" s="3">
        <v>17</v>
      </c>
      <c r="B23" s="17" t="s">
        <v>8</v>
      </c>
      <c r="C23" s="1">
        <v>68937951.839999989</v>
      </c>
      <c r="D23" s="5">
        <v>70234402.76000002</v>
      </c>
      <c r="E23" s="25">
        <f t="shared" si="0"/>
        <v>1.0188060550886253</v>
      </c>
      <c r="F23" s="13">
        <f t="shared" si="1"/>
        <v>-1296450.9200000316</v>
      </c>
      <c r="G23" s="26">
        <v>0.77953072229534925</v>
      </c>
    </row>
    <row r="24" spans="1:7" ht="30" customHeight="1" x14ac:dyDescent="0.35">
      <c r="A24" s="4">
        <v>18</v>
      </c>
      <c r="B24" s="17" t="s">
        <v>14</v>
      </c>
      <c r="C24" s="1">
        <v>1681269.55</v>
      </c>
      <c r="D24" s="5">
        <v>1710663.2300000004</v>
      </c>
      <c r="E24" s="25">
        <f t="shared" si="0"/>
        <v>1.0174830264427261</v>
      </c>
      <c r="F24" s="13">
        <f t="shared" si="1"/>
        <v>-29393.6800000004</v>
      </c>
      <c r="G24" s="26">
        <v>0.92871703283822338</v>
      </c>
    </row>
    <row r="25" spans="1:7" ht="30" customHeight="1" x14ac:dyDescent="0.35">
      <c r="A25" s="3">
        <v>19</v>
      </c>
      <c r="B25" s="17" t="s">
        <v>24</v>
      </c>
      <c r="C25" s="1">
        <v>34170715.329999998</v>
      </c>
      <c r="D25" s="5">
        <v>34648391.949999996</v>
      </c>
      <c r="E25" s="25">
        <f t="shared" si="0"/>
        <v>1.0139791226313786</v>
      </c>
      <c r="F25" s="13">
        <f t="shared" si="1"/>
        <v>-477676.61999999732</v>
      </c>
      <c r="G25" s="23">
        <v>0.96604166833293481</v>
      </c>
    </row>
    <row r="26" spans="1:7" ht="30" customHeight="1" x14ac:dyDescent="0.35">
      <c r="A26" s="3">
        <v>20</v>
      </c>
      <c r="B26" s="17" t="s">
        <v>6</v>
      </c>
      <c r="C26" s="1">
        <v>205241066.22000009</v>
      </c>
      <c r="D26" s="5">
        <v>207827897.52000016</v>
      </c>
      <c r="E26" s="25">
        <f t="shared" si="0"/>
        <v>1.0126038679667899</v>
      </c>
      <c r="F26" s="13">
        <f t="shared" si="1"/>
        <v>-2586831.3000000715</v>
      </c>
      <c r="G26" s="23">
        <v>0.94917784802143634</v>
      </c>
    </row>
    <row r="27" spans="1:7" ht="30" customHeight="1" x14ac:dyDescent="0.35">
      <c r="A27" s="4">
        <v>21</v>
      </c>
      <c r="B27" s="17" t="s">
        <v>54</v>
      </c>
      <c r="C27" s="1">
        <v>1938240.56</v>
      </c>
      <c r="D27" s="5">
        <v>1961526.57</v>
      </c>
      <c r="E27" s="25">
        <f t="shared" si="0"/>
        <v>1.0120139937634987</v>
      </c>
      <c r="F27" s="13">
        <f t="shared" si="1"/>
        <v>-23286.010000000009</v>
      </c>
      <c r="G27" s="25">
        <v>1.0102435128361924</v>
      </c>
    </row>
    <row r="28" spans="1:7" ht="30" customHeight="1" x14ac:dyDescent="0.35">
      <c r="A28" s="3">
        <v>22</v>
      </c>
      <c r="B28" s="17" t="s">
        <v>50</v>
      </c>
      <c r="C28" s="1">
        <v>1865342.56</v>
      </c>
      <c r="D28" s="5">
        <v>1872440.7199999997</v>
      </c>
      <c r="E28" s="25">
        <f t="shared" si="0"/>
        <v>1.0038052849659955</v>
      </c>
      <c r="F28" s="13">
        <f t="shared" si="1"/>
        <v>-7098.1599999996834</v>
      </c>
      <c r="G28" s="26">
        <v>0.85389370477379267</v>
      </c>
    </row>
    <row r="29" spans="1:7" ht="30" customHeight="1" x14ac:dyDescent="0.35">
      <c r="A29" s="3">
        <v>23</v>
      </c>
      <c r="B29" s="17" t="s">
        <v>72</v>
      </c>
      <c r="C29" s="1">
        <v>22917754.539999995</v>
      </c>
      <c r="D29" s="5">
        <v>22824925.82</v>
      </c>
      <c r="E29" s="25">
        <f t="shared" si="0"/>
        <v>0.99594948449954057</v>
      </c>
      <c r="F29" s="13">
        <f t="shared" si="1"/>
        <v>92828.719999995083</v>
      </c>
      <c r="G29" s="25">
        <v>0.98030586955970545</v>
      </c>
    </row>
    <row r="30" spans="1:7" ht="30" customHeight="1" x14ac:dyDescent="0.35">
      <c r="A30" s="4">
        <v>24</v>
      </c>
      <c r="B30" s="17" t="s">
        <v>58</v>
      </c>
      <c r="C30" s="1">
        <v>49279034.030000009</v>
      </c>
      <c r="D30" s="5">
        <v>49071468.349999979</v>
      </c>
      <c r="E30" s="25">
        <f t="shared" si="0"/>
        <v>0.99578795152774979</v>
      </c>
      <c r="F30" s="13">
        <f t="shared" si="1"/>
        <v>207565.6800000295</v>
      </c>
      <c r="G30" s="26">
        <v>0.93977165818156194</v>
      </c>
    </row>
    <row r="31" spans="1:7" ht="30" customHeight="1" x14ac:dyDescent="0.35">
      <c r="A31" s="3">
        <v>25</v>
      </c>
      <c r="B31" s="17" t="s">
        <v>59</v>
      </c>
      <c r="C31" s="1">
        <v>52328427.150000006</v>
      </c>
      <c r="D31" s="5">
        <v>52088626.820000015</v>
      </c>
      <c r="E31" s="25">
        <f t="shared" si="0"/>
        <v>0.99541739847611699</v>
      </c>
      <c r="F31" s="13">
        <f t="shared" si="1"/>
        <v>239800.32999999076</v>
      </c>
      <c r="G31" s="23">
        <v>0.95675443702384744</v>
      </c>
    </row>
    <row r="32" spans="1:7" ht="30" customHeight="1" x14ac:dyDescent="0.35">
      <c r="A32" s="3">
        <v>26</v>
      </c>
      <c r="B32" s="17" t="s">
        <v>60</v>
      </c>
      <c r="C32" s="1">
        <v>2878433.74</v>
      </c>
      <c r="D32" s="5">
        <v>2863740.17</v>
      </c>
      <c r="E32" s="25">
        <f t="shared" si="0"/>
        <v>0.99489528982522268</v>
      </c>
      <c r="F32" s="13">
        <f t="shared" si="1"/>
        <v>14693.570000000298</v>
      </c>
      <c r="G32" s="26">
        <v>0.93051670457875257</v>
      </c>
    </row>
    <row r="33" spans="1:7" ht="30" customHeight="1" x14ac:dyDescent="0.35">
      <c r="A33" s="4">
        <v>27</v>
      </c>
      <c r="B33" s="17" t="s">
        <v>48</v>
      </c>
      <c r="C33" s="1">
        <v>75689786.270000011</v>
      </c>
      <c r="D33" s="5">
        <v>75089633.460000038</v>
      </c>
      <c r="E33" s="25">
        <f t="shared" si="0"/>
        <v>0.9920708877699943</v>
      </c>
      <c r="F33" s="13">
        <f t="shared" si="1"/>
        <v>600152.80999997258</v>
      </c>
      <c r="G33" s="23">
        <v>0.95905076771056885</v>
      </c>
    </row>
    <row r="34" spans="1:7" ht="30" customHeight="1" x14ac:dyDescent="0.35">
      <c r="A34" s="3">
        <v>28</v>
      </c>
      <c r="B34" s="17" t="s">
        <v>63</v>
      </c>
      <c r="C34" s="1">
        <v>24178012.339999996</v>
      </c>
      <c r="D34" s="5">
        <v>23958445.439999998</v>
      </c>
      <c r="E34" s="25">
        <f t="shared" si="0"/>
        <v>0.99091873653994511</v>
      </c>
      <c r="F34" s="13">
        <f t="shared" si="1"/>
        <v>219566.89999999851</v>
      </c>
      <c r="G34" s="25">
        <v>0.97627592204681979</v>
      </c>
    </row>
    <row r="35" spans="1:7" ht="30" customHeight="1" x14ac:dyDescent="0.35">
      <c r="A35" s="3">
        <v>29</v>
      </c>
      <c r="B35" s="17" t="s">
        <v>22</v>
      </c>
      <c r="C35" s="1">
        <v>79437578</v>
      </c>
      <c r="D35" s="5">
        <v>78178637.539999977</v>
      </c>
      <c r="E35" s="25">
        <f t="shared" si="0"/>
        <v>0.98415182723722994</v>
      </c>
      <c r="F35" s="13">
        <f t="shared" si="1"/>
        <v>1258940.4600000232</v>
      </c>
      <c r="G35" s="25">
        <v>1.0496683407855383</v>
      </c>
    </row>
    <row r="36" spans="1:7" ht="30" customHeight="1" x14ac:dyDescent="0.35">
      <c r="A36" s="4">
        <v>30</v>
      </c>
      <c r="B36" s="17" t="s">
        <v>42</v>
      </c>
      <c r="C36" s="1">
        <v>10603090.409999996</v>
      </c>
      <c r="D36" s="5">
        <v>10433077.699999997</v>
      </c>
      <c r="E36" s="25">
        <f t="shared" si="0"/>
        <v>0.98396573985263236</v>
      </c>
      <c r="F36" s="13">
        <f t="shared" si="1"/>
        <v>170012.70999999903</v>
      </c>
      <c r="G36" s="25">
        <v>0.99740674695236742</v>
      </c>
    </row>
    <row r="37" spans="1:7" ht="30" customHeight="1" x14ac:dyDescent="0.35">
      <c r="A37" s="3">
        <v>31</v>
      </c>
      <c r="B37" s="17" t="s">
        <v>55</v>
      </c>
      <c r="C37" s="1">
        <v>29482141.909999996</v>
      </c>
      <c r="D37" s="5">
        <v>28993840.209999997</v>
      </c>
      <c r="E37" s="25">
        <f t="shared" si="0"/>
        <v>0.98343737366536543</v>
      </c>
      <c r="F37" s="13">
        <f t="shared" si="1"/>
        <v>488301.69999999925</v>
      </c>
      <c r="G37" s="25">
        <v>0.98736506244535094</v>
      </c>
    </row>
    <row r="38" spans="1:7" ht="30" customHeight="1" x14ac:dyDescent="0.35">
      <c r="A38" s="3">
        <v>32</v>
      </c>
      <c r="B38" s="17" t="s">
        <v>20</v>
      </c>
      <c r="C38" s="1">
        <v>97378651.73999998</v>
      </c>
      <c r="D38" s="5">
        <v>95570043.949999899</v>
      </c>
      <c r="E38" s="25">
        <f t="shared" si="0"/>
        <v>0.9814270606782578</v>
      </c>
      <c r="F38" s="13">
        <f t="shared" si="1"/>
        <v>1808607.7900000811</v>
      </c>
      <c r="G38" s="23">
        <v>0.95362438733328658</v>
      </c>
    </row>
    <row r="39" spans="1:7" ht="30" customHeight="1" x14ac:dyDescent="0.35">
      <c r="A39" s="4">
        <v>33</v>
      </c>
      <c r="B39" s="17" t="s">
        <v>30</v>
      </c>
      <c r="C39" s="1">
        <v>5819317.5299999993</v>
      </c>
      <c r="D39" s="5">
        <v>5677780.5299999993</v>
      </c>
      <c r="E39" s="25">
        <f t="shared" ref="E39:E70" si="2">D39/C39</f>
        <v>0.9756780757760094</v>
      </c>
      <c r="F39" s="13">
        <f t="shared" ref="F39:F69" si="3">C39-D39</f>
        <v>141537</v>
      </c>
      <c r="G39" s="25">
        <v>0.9950524472774297</v>
      </c>
    </row>
    <row r="40" spans="1:7" ht="30" customHeight="1" x14ac:dyDescent="0.35">
      <c r="A40" s="3">
        <v>34</v>
      </c>
      <c r="B40" s="17" t="s">
        <v>5</v>
      </c>
      <c r="C40" s="1">
        <v>90919116.01000002</v>
      </c>
      <c r="D40" s="5">
        <v>88186357.990000024</v>
      </c>
      <c r="E40" s="23">
        <f t="shared" si="2"/>
        <v>0.96994297635164617</v>
      </c>
      <c r="F40" s="13">
        <f t="shared" si="3"/>
        <v>2732758.0199999958</v>
      </c>
      <c r="G40" s="23">
        <v>0.96964832512938237</v>
      </c>
    </row>
    <row r="41" spans="1:7" ht="30" customHeight="1" x14ac:dyDescent="0.35">
      <c r="A41" s="3">
        <v>35</v>
      </c>
      <c r="B41" s="17" t="s">
        <v>18</v>
      </c>
      <c r="C41" s="1">
        <v>5012318.6800000006</v>
      </c>
      <c r="D41" s="5">
        <v>4837570.2200000007</v>
      </c>
      <c r="E41" s="23">
        <f t="shared" si="2"/>
        <v>0.96513620319129434</v>
      </c>
      <c r="F41" s="13">
        <f t="shared" si="3"/>
        <v>174748.45999999996</v>
      </c>
      <c r="G41" s="23">
        <v>0.96214535000338175</v>
      </c>
    </row>
    <row r="42" spans="1:7" ht="30" customHeight="1" x14ac:dyDescent="0.35">
      <c r="A42" s="4">
        <v>36</v>
      </c>
      <c r="B42" s="17" t="s">
        <v>7</v>
      </c>
      <c r="C42" s="1">
        <v>156818053.3600001</v>
      </c>
      <c r="D42" s="5">
        <v>151270759.21999997</v>
      </c>
      <c r="E42" s="23">
        <f t="shared" si="2"/>
        <v>0.96462592143478876</v>
      </c>
      <c r="F42" s="13">
        <f t="shared" si="3"/>
        <v>5547294.1400001347</v>
      </c>
      <c r="G42" s="25">
        <v>1.1297372166288355</v>
      </c>
    </row>
    <row r="43" spans="1:7" ht="30" customHeight="1" x14ac:dyDescent="0.35">
      <c r="A43" s="3">
        <v>37</v>
      </c>
      <c r="B43" s="17" t="s">
        <v>27</v>
      </c>
      <c r="C43" s="1">
        <v>4095922.4000000008</v>
      </c>
      <c r="D43" s="5">
        <v>3950925.75</v>
      </c>
      <c r="E43" s="23">
        <f t="shared" si="2"/>
        <v>0.96459975657741936</v>
      </c>
      <c r="F43" s="13">
        <f t="shared" si="3"/>
        <v>144996.65000000084</v>
      </c>
      <c r="G43" s="26">
        <v>0.90020351512940477</v>
      </c>
    </row>
    <row r="44" spans="1:7" ht="30" customHeight="1" x14ac:dyDescent="0.35">
      <c r="A44" s="3">
        <v>38</v>
      </c>
      <c r="B44" s="17" t="s">
        <v>10</v>
      </c>
      <c r="C44" s="1">
        <v>418990668.88999993</v>
      </c>
      <c r="D44" s="5">
        <v>399726910.01000017</v>
      </c>
      <c r="E44" s="23">
        <f t="shared" si="2"/>
        <v>0.95402341791755463</v>
      </c>
      <c r="F44" s="13">
        <f t="shared" si="3"/>
        <v>19263758.879999757</v>
      </c>
      <c r="G44" s="25">
        <v>1.0022046744805255</v>
      </c>
    </row>
    <row r="45" spans="1:7" ht="30" customHeight="1" x14ac:dyDescent="0.35">
      <c r="A45" s="4">
        <v>39</v>
      </c>
      <c r="B45" s="17" t="s">
        <v>28</v>
      </c>
      <c r="C45" s="1">
        <v>2197341.87</v>
      </c>
      <c r="D45" s="5">
        <v>2095820.6000000003</v>
      </c>
      <c r="E45" s="23">
        <f t="shared" si="2"/>
        <v>0.9537981452107861</v>
      </c>
      <c r="F45" s="13">
        <f t="shared" si="3"/>
        <v>101521.26999999979</v>
      </c>
      <c r="G45" s="25">
        <v>1.1917580815724271</v>
      </c>
    </row>
    <row r="46" spans="1:7" ht="30" customHeight="1" x14ac:dyDescent="0.35">
      <c r="A46" s="3">
        <v>40</v>
      </c>
      <c r="B46" s="17" t="s">
        <v>49</v>
      </c>
      <c r="C46" s="1">
        <v>2705416.8800000004</v>
      </c>
      <c r="D46" s="5">
        <v>2560372.33</v>
      </c>
      <c r="E46" s="23">
        <f t="shared" si="2"/>
        <v>0.94638735676107699</v>
      </c>
      <c r="F46" s="13">
        <f t="shared" si="3"/>
        <v>145044.55000000028</v>
      </c>
      <c r="G46" s="26">
        <v>0.92733470202324331</v>
      </c>
    </row>
    <row r="47" spans="1:7" ht="30" customHeight="1" x14ac:dyDescent="0.35">
      <c r="A47" s="3">
        <v>41</v>
      </c>
      <c r="B47" s="17" t="s">
        <v>33</v>
      </c>
      <c r="C47" s="1">
        <v>41287762.239999987</v>
      </c>
      <c r="D47" s="5">
        <v>38904780.550000019</v>
      </c>
      <c r="E47" s="26">
        <f t="shared" si="2"/>
        <v>0.94228358330131745</v>
      </c>
      <c r="F47" s="13">
        <f t="shared" si="3"/>
        <v>2382981.6899999678</v>
      </c>
      <c r="G47" s="25">
        <v>0.98441834189652788</v>
      </c>
    </row>
    <row r="48" spans="1:7" ht="30" customHeight="1" x14ac:dyDescent="0.35">
      <c r="A48" s="4">
        <v>42</v>
      </c>
      <c r="B48" s="17" t="s">
        <v>38</v>
      </c>
      <c r="C48" s="1">
        <v>4596157.8100000005</v>
      </c>
      <c r="D48" s="5">
        <v>4328412.18</v>
      </c>
      <c r="E48" s="26">
        <f t="shared" si="2"/>
        <v>0.94174577090946299</v>
      </c>
      <c r="F48" s="13">
        <f t="shared" si="3"/>
        <v>267745.63000000082</v>
      </c>
      <c r="G48" s="25">
        <v>1.0505281238150017</v>
      </c>
    </row>
    <row r="49" spans="1:7" ht="30" customHeight="1" x14ac:dyDescent="0.35">
      <c r="A49" s="3">
        <v>43</v>
      </c>
      <c r="B49" s="17" t="s">
        <v>11</v>
      </c>
      <c r="C49" s="1">
        <v>1896146928.7599931</v>
      </c>
      <c r="D49" s="5">
        <v>1780780412.8300018</v>
      </c>
      <c r="E49" s="26">
        <f t="shared" si="2"/>
        <v>0.93915739641260998</v>
      </c>
      <c r="F49" s="13">
        <f t="shared" si="3"/>
        <v>115366515.92999125</v>
      </c>
      <c r="G49" s="25">
        <v>0.99199377540347355</v>
      </c>
    </row>
    <row r="50" spans="1:7" ht="30" customHeight="1" x14ac:dyDescent="0.35">
      <c r="A50" s="3">
        <v>44</v>
      </c>
      <c r="B50" s="17" t="s">
        <v>57</v>
      </c>
      <c r="C50" s="1">
        <v>122204545.06000003</v>
      </c>
      <c r="D50" s="5">
        <v>114596925.58999988</v>
      </c>
      <c r="E50" s="26">
        <f t="shared" si="2"/>
        <v>0.93774683694239891</v>
      </c>
      <c r="F50" s="13">
        <f t="shared" si="3"/>
        <v>7607619.4700001478</v>
      </c>
      <c r="G50" s="25">
        <v>1.0796541788408889</v>
      </c>
    </row>
    <row r="51" spans="1:7" ht="30" customHeight="1" x14ac:dyDescent="0.35">
      <c r="A51" s="4">
        <v>45</v>
      </c>
      <c r="B51" s="17" t="s">
        <v>65</v>
      </c>
      <c r="C51" s="1">
        <v>25104493.650000002</v>
      </c>
      <c r="D51" s="5">
        <v>23498296.219999995</v>
      </c>
      <c r="E51" s="26">
        <f t="shared" si="2"/>
        <v>0.93601952493473184</v>
      </c>
      <c r="F51" s="13">
        <f t="shared" si="3"/>
        <v>1606197.4300000072</v>
      </c>
      <c r="G51" s="23">
        <v>0.96968920700336547</v>
      </c>
    </row>
    <row r="52" spans="1:7" ht="30" customHeight="1" x14ac:dyDescent="0.35">
      <c r="A52" s="3">
        <v>46</v>
      </c>
      <c r="B52" s="17" t="s">
        <v>64</v>
      </c>
      <c r="C52" s="1">
        <v>2558446.98</v>
      </c>
      <c r="D52" s="5">
        <v>2375583.08</v>
      </c>
      <c r="E52" s="26">
        <f t="shared" si="2"/>
        <v>0.92852542912575819</v>
      </c>
      <c r="F52" s="13">
        <f t="shared" si="3"/>
        <v>182863.89999999991</v>
      </c>
      <c r="G52" s="26">
        <v>0.91065581144633811</v>
      </c>
    </row>
    <row r="53" spans="1:7" ht="30" customHeight="1" x14ac:dyDescent="0.35">
      <c r="A53" s="3">
        <v>47</v>
      </c>
      <c r="B53" s="17" t="s">
        <v>17</v>
      </c>
      <c r="C53" s="1">
        <v>11959885.649999999</v>
      </c>
      <c r="D53" s="5">
        <v>11078115.790000001</v>
      </c>
      <c r="E53" s="26">
        <f t="shared" si="2"/>
        <v>0.92627271816766932</v>
      </c>
      <c r="F53" s="13">
        <f t="shared" si="3"/>
        <v>881769.85999999754</v>
      </c>
      <c r="G53" s="23">
        <v>0.96558474133275285</v>
      </c>
    </row>
    <row r="54" spans="1:7" ht="30" customHeight="1" x14ac:dyDescent="0.35">
      <c r="A54" s="4">
        <v>48</v>
      </c>
      <c r="B54" s="17" t="s">
        <v>25</v>
      </c>
      <c r="C54" s="1">
        <v>3456392.2399999998</v>
      </c>
      <c r="D54" s="5">
        <v>3193457.47</v>
      </c>
      <c r="E54" s="26">
        <f t="shared" si="2"/>
        <v>0.92392797120734205</v>
      </c>
      <c r="F54" s="13">
        <f t="shared" si="3"/>
        <v>262934.76999999955</v>
      </c>
      <c r="G54" s="23">
        <v>0.96719139383603947</v>
      </c>
    </row>
    <row r="55" spans="1:7" ht="30" customHeight="1" x14ac:dyDescent="0.35">
      <c r="A55" s="3">
        <v>49</v>
      </c>
      <c r="B55" s="17" t="s">
        <v>62</v>
      </c>
      <c r="C55" s="1">
        <v>5179295.4000000004</v>
      </c>
      <c r="D55" s="5">
        <v>4779060.3</v>
      </c>
      <c r="E55" s="26">
        <f t="shared" si="2"/>
        <v>0.92272402535680809</v>
      </c>
      <c r="F55" s="13">
        <f t="shared" si="3"/>
        <v>400235.10000000056</v>
      </c>
      <c r="G55" s="23">
        <v>0.95000313074014398</v>
      </c>
    </row>
    <row r="56" spans="1:7" ht="30" customHeight="1" x14ac:dyDescent="0.35">
      <c r="A56" s="3">
        <v>50</v>
      </c>
      <c r="B56" s="17" t="s">
        <v>43</v>
      </c>
      <c r="C56" s="1">
        <v>1564910.09</v>
      </c>
      <c r="D56" s="5">
        <v>1442314.3499999999</v>
      </c>
      <c r="E56" s="26">
        <f t="shared" si="2"/>
        <v>0.92165956320212605</v>
      </c>
      <c r="F56" s="13">
        <f t="shared" si="3"/>
        <v>122595.74000000022</v>
      </c>
      <c r="G56" s="25">
        <v>1.2477677583247646</v>
      </c>
    </row>
    <row r="57" spans="1:7" ht="30" customHeight="1" x14ac:dyDescent="0.35">
      <c r="A57" s="4">
        <v>51</v>
      </c>
      <c r="B57" s="17" t="s">
        <v>13</v>
      </c>
      <c r="C57" s="1">
        <v>7527617.7400000002</v>
      </c>
      <c r="D57" s="5">
        <v>6926920.9600000009</v>
      </c>
      <c r="E57" s="26">
        <f t="shared" si="2"/>
        <v>0.92020094527276042</v>
      </c>
      <c r="F57" s="13">
        <f t="shared" si="3"/>
        <v>600696.77999999933</v>
      </c>
      <c r="G57" s="26">
        <v>0.9260029454620673</v>
      </c>
    </row>
    <row r="58" spans="1:7" ht="30" customHeight="1" x14ac:dyDescent="0.35">
      <c r="A58" s="3">
        <v>52</v>
      </c>
      <c r="B58" s="17" t="s">
        <v>53</v>
      </c>
      <c r="C58" s="1">
        <v>4449513</v>
      </c>
      <c r="D58" s="5">
        <v>4088934.6300000013</v>
      </c>
      <c r="E58" s="26">
        <f t="shared" si="2"/>
        <v>0.91896228418705628</v>
      </c>
      <c r="F58" s="13">
        <f t="shared" si="3"/>
        <v>360578.36999999871</v>
      </c>
      <c r="G58" s="23">
        <v>0.95170154765078407</v>
      </c>
    </row>
    <row r="59" spans="1:7" ht="30" customHeight="1" x14ac:dyDescent="0.35">
      <c r="A59" s="3">
        <v>53</v>
      </c>
      <c r="B59" s="17" t="s">
        <v>36</v>
      </c>
      <c r="C59" s="1">
        <v>1404788.8800000001</v>
      </c>
      <c r="D59" s="5">
        <v>1290551.8400000001</v>
      </c>
      <c r="E59" s="26">
        <f t="shared" si="2"/>
        <v>0.91868027884730974</v>
      </c>
      <c r="F59" s="13">
        <f t="shared" si="3"/>
        <v>114237.04000000004</v>
      </c>
      <c r="G59" s="26">
        <v>0.89863856159812205</v>
      </c>
    </row>
    <row r="60" spans="1:7" ht="30" customHeight="1" x14ac:dyDescent="0.35">
      <c r="A60" s="4">
        <v>54</v>
      </c>
      <c r="B60" s="17" t="s">
        <v>41</v>
      </c>
      <c r="C60" s="1">
        <v>1435006.9899999998</v>
      </c>
      <c r="D60" s="5">
        <v>1299088.5300000003</v>
      </c>
      <c r="E60" s="26">
        <f t="shared" si="2"/>
        <v>0.90528376450626247</v>
      </c>
      <c r="F60" s="13">
        <f t="shared" si="3"/>
        <v>135918.4599999995</v>
      </c>
      <c r="G60" s="25">
        <v>0.99400709504538387</v>
      </c>
    </row>
    <row r="61" spans="1:7" ht="30" customHeight="1" x14ac:dyDescent="0.35">
      <c r="A61" s="3">
        <v>55</v>
      </c>
      <c r="B61" s="17" t="s">
        <v>15</v>
      </c>
      <c r="C61" s="1">
        <v>874166.32000000007</v>
      </c>
      <c r="D61" s="5">
        <v>788788.88</v>
      </c>
      <c r="E61" s="26">
        <f t="shared" si="2"/>
        <v>0.90233272771250206</v>
      </c>
      <c r="F61" s="13">
        <f t="shared" si="3"/>
        <v>85377.440000000061</v>
      </c>
      <c r="G61" s="25">
        <v>1.0910894639961874</v>
      </c>
    </row>
    <row r="62" spans="1:7" ht="30" customHeight="1" x14ac:dyDescent="0.35">
      <c r="A62" s="3">
        <v>56</v>
      </c>
      <c r="B62" s="17" t="s">
        <v>26</v>
      </c>
      <c r="C62" s="1">
        <v>26254048.780000001</v>
      </c>
      <c r="D62" s="5">
        <v>23685348.879999977</v>
      </c>
      <c r="E62" s="26">
        <f t="shared" si="2"/>
        <v>0.90215985650347286</v>
      </c>
      <c r="F62" s="13">
        <f t="shared" si="3"/>
        <v>2568699.9000000246</v>
      </c>
      <c r="G62" s="26">
        <v>0.94208599123143333</v>
      </c>
    </row>
    <row r="63" spans="1:7" ht="30" customHeight="1" x14ac:dyDescent="0.35">
      <c r="A63" s="4">
        <v>57</v>
      </c>
      <c r="B63" s="17" t="s">
        <v>51</v>
      </c>
      <c r="C63" s="1">
        <v>2526221.8199999998</v>
      </c>
      <c r="D63" s="5">
        <v>2254560.59</v>
      </c>
      <c r="E63" s="26">
        <f t="shared" si="2"/>
        <v>0.89246342983451865</v>
      </c>
      <c r="F63" s="13">
        <f t="shared" si="3"/>
        <v>271661.23</v>
      </c>
      <c r="G63" s="23">
        <v>0.96047774035746758</v>
      </c>
    </row>
    <row r="64" spans="1:7" ht="30" customHeight="1" x14ac:dyDescent="0.35">
      <c r="A64" s="3">
        <v>58</v>
      </c>
      <c r="B64" s="17" t="s">
        <v>34</v>
      </c>
      <c r="C64" s="1">
        <v>1867880.55</v>
      </c>
      <c r="D64" s="5">
        <v>1671531.0100000002</v>
      </c>
      <c r="E64" s="26">
        <f t="shared" si="2"/>
        <v>0.89488110468305926</v>
      </c>
      <c r="F64" s="13">
        <f t="shared" si="3"/>
        <v>196349.5399999998</v>
      </c>
      <c r="G64" s="25">
        <v>1.277024416081227</v>
      </c>
    </row>
    <row r="65" spans="1:7" ht="30" customHeight="1" x14ac:dyDescent="0.35">
      <c r="A65" s="3">
        <v>59</v>
      </c>
      <c r="B65" s="17" t="s">
        <v>47</v>
      </c>
      <c r="C65" s="1">
        <v>3326066.08</v>
      </c>
      <c r="D65" s="5">
        <v>2873452.25</v>
      </c>
      <c r="E65" s="26">
        <f t="shared" si="2"/>
        <v>0.86391917084221004</v>
      </c>
      <c r="F65" s="13">
        <f t="shared" si="3"/>
        <v>452613.83000000007</v>
      </c>
      <c r="G65" s="26">
        <v>0.87396282104445355</v>
      </c>
    </row>
    <row r="66" spans="1:7" ht="30" customHeight="1" x14ac:dyDescent="0.35">
      <c r="A66" s="4">
        <v>60</v>
      </c>
      <c r="B66" s="17" t="s">
        <v>23</v>
      </c>
      <c r="C66" s="1">
        <v>3260863.1500000004</v>
      </c>
      <c r="D66" s="5">
        <v>2817076.83</v>
      </c>
      <c r="E66" s="26">
        <f t="shared" si="2"/>
        <v>0.86390526078961627</v>
      </c>
      <c r="F66" s="13">
        <f t="shared" si="3"/>
        <v>443786.3200000003</v>
      </c>
      <c r="G66" s="26">
        <v>0.87149375912280302</v>
      </c>
    </row>
    <row r="67" spans="1:7" ht="30" customHeight="1" x14ac:dyDescent="0.35">
      <c r="A67" s="3">
        <v>61</v>
      </c>
      <c r="B67" s="18" t="s">
        <v>19</v>
      </c>
      <c r="C67" s="1">
        <v>976641.33000000007</v>
      </c>
      <c r="D67" s="5">
        <v>843508.39999999991</v>
      </c>
      <c r="E67" s="26">
        <f t="shared" si="2"/>
        <v>0.86368288345937583</v>
      </c>
      <c r="F67" s="13">
        <f t="shared" si="3"/>
        <v>133132.93000000017</v>
      </c>
      <c r="G67" s="25">
        <v>1.0266659043723438</v>
      </c>
    </row>
    <row r="68" spans="1:7" ht="30" customHeight="1" x14ac:dyDescent="0.35">
      <c r="A68" s="3">
        <v>62</v>
      </c>
      <c r="B68" s="17" t="s">
        <v>4</v>
      </c>
      <c r="C68" s="1">
        <v>31549096.140000004</v>
      </c>
      <c r="D68" s="5">
        <v>25694176.27</v>
      </c>
      <c r="E68" s="26">
        <f t="shared" si="2"/>
        <v>0.81441877624580328</v>
      </c>
      <c r="F68" s="13">
        <f t="shared" si="3"/>
        <v>5854919.8700000048</v>
      </c>
      <c r="G68" s="25">
        <v>0.97847450789280099</v>
      </c>
    </row>
    <row r="69" spans="1:7" ht="30" customHeight="1" x14ac:dyDescent="0.35">
      <c r="A69" s="4">
        <v>63</v>
      </c>
      <c r="B69" s="17" t="s">
        <v>29</v>
      </c>
      <c r="C69" s="1">
        <v>303538.55</v>
      </c>
      <c r="D69" s="5">
        <v>233170.36000000002</v>
      </c>
      <c r="E69" s="26">
        <f t="shared" si="2"/>
        <v>0.76817379538776875</v>
      </c>
      <c r="F69" s="13">
        <f t="shared" si="3"/>
        <v>70368.189999999973</v>
      </c>
      <c r="G69" s="26">
        <v>0.82532527408395517</v>
      </c>
    </row>
    <row r="70" spans="1:7" s="9" customFormat="1" ht="83.25" customHeight="1" x14ac:dyDescent="0.25">
      <c r="A70" s="27" t="s">
        <v>73</v>
      </c>
      <c r="B70" s="28"/>
      <c r="C70" s="16">
        <f>SUM(C7:C69)</f>
        <v>3870190443.0799937</v>
      </c>
      <c r="D70" s="16">
        <f>SUM(D7:D69)</f>
        <v>3719703192.2300034</v>
      </c>
      <c r="E70" s="21">
        <f t="shared" si="2"/>
        <v>0.96111631893488192</v>
      </c>
      <c r="F70" s="16">
        <f>SUM(F7:F69)</f>
        <v>150487250.84999123</v>
      </c>
      <c r="G70" s="21">
        <v>0.99</v>
      </c>
    </row>
    <row r="71" spans="1:7" ht="22.5" x14ac:dyDescent="0.25">
      <c r="A71" s="12">
        <v>33</v>
      </c>
      <c r="B71" s="15" t="s">
        <v>68</v>
      </c>
      <c r="C71" s="7"/>
      <c r="D71" s="7"/>
      <c r="E71" s="7"/>
      <c r="G71" s="8"/>
    </row>
    <row r="72" spans="1:7" ht="22.5" x14ac:dyDescent="0.25">
      <c r="A72" s="22">
        <v>7</v>
      </c>
      <c r="B72" s="15" t="s">
        <v>69</v>
      </c>
      <c r="C72" s="14"/>
      <c r="E72" s="14"/>
      <c r="F72" s="8"/>
      <c r="G72" s="8"/>
    </row>
    <row r="73" spans="1:7" ht="22.5" x14ac:dyDescent="0.25">
      <c r="A73" s="11">
        <v>23</v>
      </c>
      <c r="B73" s="15" t="s">
        <v>70</v>
      </c>
    </row>
    <row r="74" spans="1:7" ht="21" x14ac:dyDescent="0.25">
      <c r="B74" s="33"/>
    </row>
  </sheetData>
  <sortState ref="B8:G69">
    <sortCondition descending="1" ref="E8:E69"/>
  </sortState>
  <mergeCells count="4">
    <mergeCell ref="A70:B70"/>
    <mergeCell ref="A2:G3"/>
    <mergeCell ref="A5:A6"/>
    <mergeCell ref="B5:B6"/>
  </mergeCells>
  <pageMargins left="0.39370078740157483" right="0.39370078740157483" top="0.59055118110236227" bottom="0.59055118110236227" header="0.31496062992125984" footer="0.31496062992125984"/>
  <pageSetup paperSize="9" scale="3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</vt:lpstr>
      <vt:lpstr>'2025'!Заголовки_для_печати</vt:lpstr>
      <vt:lpstr>'2025'!Область_печати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2017-07-11T11:16:20Z</cp:lastPrinted>
  <dcterms:created xsi:type="dcterms:W3CDTF">2014-11-26T03:50:22Z</dcterms:created>
  <dcterms:modified xsi:type="dcterms:W3CDTF">2025-10-21T09:53:29Z</dcterms:modified>
</cp:coreProperties>
</file>