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учета взносов на кап ремонт\ОПЕРАТИВКА\"/>
    </mc:Choice>
  </mc:AlternateContent>
  <bookViews>
    <workbookView showSheetTabs="0" xWindow="0" yWindow="0" windowWidth="28800" windowHeight="12435"/>
  </bookViews>
  <sheets>
    <sheet name="2025" sheetId="10" r:id="rId1"/>
  </sheets>
  <definedNames>
    <definedName name="_xlnm._FilterDatabase" localSheetId="0" hidden="1">'2025'!$A$6:$G$73</definedName>
    <definedName name="_xlnm.Print_Titles" localSheetId="0">'2025'!$5:$6</definedName>
    <definedName name="_xlnm.Print_Area" localSheetId="0">'2025'!$A$1:$G$74</definedName>
  </definedNames>
  <calcPr calcId="152511"/>
</workbook>
</file>

<file path=xl/calcChain.xml><?xml version="1.0" encoding="utf-8"?>
<calcChain xmlns="http://schemas.openxmlformats.org/spreadsheetml/2006/main">
  <c r="D70" i="10" l="1"/>
  <c r="C70" i="10"/>
  <c r="F69" i="10" l="1"/>
  <c r="E69" i="10"/>
  <c r="E66" i="10" l="1"/>
  <c r="E24" i="10"/>
  <c r="E14" i="10"/>
  <c r="E36" i="10"/>
  <c r="E61" i="10"/>
  <c r="E56" i="10"/>
  <c r="E59" i="10"/>
  <c r="E26" i="10"/>
  <c r="E62" i="10"/>
  <c r="E35" i="10"/>
  <c r="E18" i="10"/>
  <c r="E57" i="10"/>
  <c r="E55" i="10"/>
  <c r="E45" i="10"/>
  <c r="E43" i="10"/>
  <c r="E30" i="10"/>
  <c r="E15" i="10"/>
  <c r="E51" i="10"/>
  <c r="E49" i="10"/>
  <c r="E47" i="10"/>
  <c r="E25" i="10"/>
  <c r="E29" i="10"/>
  <c r="E8" i="10"/>
  <c r="E58" i="10"/>
  <c r="E33" i="10"/>
  <c r="E39" i="10"/>
  <c r="E48" i="10"/>
  <c r="E23" i="10"/>
  <c r="E64" i="10"/>
  <c r="E28" i="10"/>
  <c r="E7" i="10"/>
  <c r="E38" i="10"/>
  <c r="E17" i="10"/>
  <c r="E16" i="10"/>
  <c r="E9" i="10"/>
  <c r="E37" i="10"/>
  <c r="E34" i="10"/>
  <c r="E68" i="10"/>
  <c r="E54" i="10"/>
  <c r="E11" i="10"/>
  <c r="E41" i="10"/>
  <c r="E12" i="10"/>
  <c r="E46" i="10"/>
  <c r="E65" i="10"/>
  <c r="E60" i="10"/>
  <c r="E22" i="10"/>
  <c r="E52" i="10"/>
  <c r="E21" i="10"/>
  <c r="E50" i="10"/>
  <c r="E13" i="10"/>
  <c r="E27" i="10"/>
  <c r="E53" i="10"/>
  <c r="E63" i="10"/>
  <c r="E44" i="10"/>
  <c r="E31" i="10"/>
  <c r="E20" i="10"/>
  <c r="E19" i="10"/>
  <c r="E32" i="10"/>
  <c r="E10" i="10"/>
  <c r="E42" i="10"/>
  <c r="E67" i="10"/>
  <c r="E40" i="10"/>
  <c r="E70" i="10" l="1"/>
  <c r="F66" i="10" l="1"/>
  <c r="F24" i="10"/>
  <c r="F14" i="10"/>
  <c r="F36" i="10"/>
  <c r="F61" i="10"/>
  <c r="F56" i="10"/>
  <c r="F59" i="10"/>
  <c r="F26" i="10"/>
  <c r="F62" i="10"/>
  <c r="F35" i="10"/>
  <c r="F18" i="10"/>
  <c r="F57" i="10"/>
  <c r="F55" i="10"/>
  <c r="F45" i="10"/>
  <c r="F43" i="10"/>
  <c r="F30" i="10"/>
  <c r="F15" i="10"/>
  <c r="F51" i="10"/>
  <c r="F49" i="10"/>
  <c r="F47" i="10"/>
  <c r="F25" i="10"/>
  <c r="F29" i="10"/>
  <c r="F8" i="10"/>
  <c r="F58" i="10"/>
  <c r="F33" i="10"/>
  <c r="F39" i="10"/>
  <c r="F48" i="10"/>
  <c r="F23" i="10"/>
  <c r="F64" i="10"/>
  <c r="F28" i="10"/>
  <c r="F7" i="10"/>
  <c r="F38" i="10"/>
  <c r="F17" i="10"/>
  <c r="F16" i="10"/>
  <c r="F9" i="10"/>
  <c r="F37" i="10"/>
  <c r="F34" i="10"/>
  <c r="F68" i="10"/>
  <c r="F54" i="10"/>
  <c r="F11" i="10"/>
  <c r="F41" i="10"/>
  <c r="F12" i="10"/>
  <c r="F46" i="10"/>
  <c r="F65" i="10"/>
  <c r="F60" i="10"/>
  <c r="F22" i="10"/>
  <c r="F52" i="10"/>
  <c r="F21" i="10"/>
  <c r="F50" i="10"/>
  <c r="F13" i="10"/>
  <c r="F27" i="10"/>
  <c r="F53" i="10"/>
  <c r="F63" i="10"/>
  <c r="F44" i="10"/>
  <c r="F31" i="10"/>
  <c r="F20" i="10"/>
  <c r="F19" i="10"/>
  <c r="F32" i="10"/>
  <c r="F10" i="10"/>
  <c r="F42" i="10"/>
  <c r="F67" i="10"/>
  <c r="F40" i="10" l="1"/>
  <c r="F70" i="10" s="1"/>
</calcChain>
</file>

<file path=xl/sharedStrings.xml><?xml version="1.0" encoding="utf-8"?>
<sst xmlns="http://schemas.openxmlformats.org/spreadsheetml/2006/main" count="81" uniqueCount="78">
  <si>
    <t>№ п/п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</si>
  <si>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</si>
  <si>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</si>
  <si>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</si>
  <si>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</si>
  <si>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</si>
  <si>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</si>
  <si>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</si>
  <si>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</si>
  <si>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</si>
  <si>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</si>
  <si>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</si>
  <si>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</si>
  <si>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</si>
  <si>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</si>
  <si>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</si>
  <si>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</si>
  <si>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</si>
  <si>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</si>
  <si>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</si>
  <si>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</si>
  <si>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</si>
  <si>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</si>
  <si>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</si>
  <si>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</si>
  <si>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</si>
  <si>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</si>
  <si>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</si>
  <si>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</si>
  <si>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</si>
  <si>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</si>
  <si>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</si>
  <si>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</si>
  <si>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</si>
  <si>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</si>
  <si>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</si>
  <si>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</si>
  <si>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</si>
  <si>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</si>
  <si>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</si>
  <si>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</si>
  <si>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</si>
  <si>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</si>
  <si>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</si>
  <si>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</si>
  <si>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</si>
  <si>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</si>
  <si>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</si>
  <si>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</si>
  <si>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</si>
  <si>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</si>
  <si>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</si>
  <si>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</si>
  <si>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</si>
  <si>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</si>
  <si>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</si>
  <si>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</si>
  <si>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</si>
  <si>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</si>
  <si>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</si>
  <si>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</si>
  <si>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</si>
  <si>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</si>
  <si>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</si>
  <si>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</si>
  <si>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</si>
  <si>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Сбор</t>
  </si>
  <si>
    <t>Задолженность</t>
  </si>
  <si>
    <t>город Межгорье</t>
  </si>
  <si>
    <t>Итого по Республике Башкортостан</t>
  </si>
  <si>
    <t>Собрано за аналогичный период в 2025 году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</si>
  <si>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2 месяца 2026 года </t>
    </r>
    <r>
      <rPr>
        <sz val="22"/>
        <color theme="1"/>
        <rFont val="Times New Roman"/>
        <family val="1"/>
        <charset val="204"/>
      </rPr>
      <t>по состоянию на 28.02.2026</t>
    </r>
  </si>
  <si>
    <t xml:space="preserve">Начислено </t>
  </si>
  <si>
    <t xml:space="preserve">Оплачено </t>
  </si>
  <si>
    <t>*По состоянию на 01.01.2026 уровень сбора по РФ составляет 94,94 %, по ПФО составляет 94,88 %</t>
  </si>
  <si>
    <t xml:space="preserve">95% и выше* </t>
  </si>
  <si>
    <t>91-94%</t>
  </si>
  <si>
    <t>90% и ниже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</si>
</sst>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"/>
      <family val="1"/>
      <charset val="204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2" fillId="0" borderId="0"/>
    <xf numFmtId="0" fontId="13" fillId="0" borderId="0"/>
  </cellStyleXfs>
  <cellXfs count="42">
    <xf numFmtId="0" fontId="0" fillId="0" borderId="0" xfId="0"/>
    <xf numFmtId="3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0" fillId="0" borderId="0" xfId="0" applyFill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/>
    <xf numFmtId="9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/>
    <xf numFmtId="0" fontId="3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0" fillId="0" borderId="9" xfId="0" applyBorder="1" applyAlignment="1"/>
    <xf numFmtId="0" fontId="0" fillId="0" borderId="0" xfId="0" applyAlignment="1"/>
  </cellXfs>
  <cellStyles count="9">
    <cellStyle name="Normal" xfId="4"/>
    <cellStyle name="Обычный" xfId="0" builtinId="0"/>
    <cellStyle name="Обычный 11" xfId="8"/>
    <cellStyle name="Обычный 2" xfId="1"/>
    <cellStyle name="Обычный 2 2" xfId="7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4"/>
  <sheetViews>
    <sheetView tabSelected="1" zoomScale="70" zoomScaleNormal="70" zoomScaleSheetLayoutView="70" workbookViewId="0">
      <selection activeCell="D83" sqref="D83"/>
    </sheetView>
  </sheetViews>
  <sheetFormatPr defaultColWidth="9.140625" defaultRowHeight="15" x14ac:dyDescent="0.25"/>
  <cols>
    <col min="1" max="1" width="12" style="2" customWidth="1"/>
    <col min="2" max="2" width="79.140625" style="2" bestFit="1" customWidth="1"/>
    <col min="3" max="3" width="33.42578125" style="2" customWidth="1"/>
    <col min="4" max="4" width="30.85546875" style="2" customWidth="1"/>
    <col min="5" max="5" width="26.28515625" style="2" customWidth="1"/>
    <col min="6" max="6" width="27.5703125" style="2" customWidth="1"/>
    <col min="7" max="7" width="39.85546875" style="2" customWidth="1"/>
    <col min="8" max="8" width="15.28515625" style="2" customWidth="1"/>
    <col min="9" max="16384" width="9.140625" style="2"/>
  </cols>
  <sheetData>
    <row r="2" spans="1:7" ht="20.100000000000001" customHeight="1" x14ac:dyDescent="0.25">
      <c r="A2" s="34" t="s">
        <v>71</v>
      </c>
      <c r="B2" s="34"/>
      <c r="C2" s="34"/>
      <c r="D2" s="34"/>
      <c r="E2" s="34"/>
      <c r="F2" s="34"/>
      <c r="G2" s="35"/>
    </row>
    <row r="3" spans="1:7" ht="48.75" customHeight="1" x14ac:dyDescent="0.25">
      <c r="A3" s="34"/>
      <c r="B3" s="34"/>
      <c r="C3" s="34"/>
      <c r="D3" s="34"/>
      <c r="E3" s="34"/>
      <c r="F3" s="34"/>
      <c r="G3" s="35"/>
    </row>
    <row r="4" spans="1:7" ht="29.25" customHeight="1" thickBot="1" x14ac:dyDescent="0.3"/>
    <row r="5" spans="1:7" ht="68.25" thickBot="1" x14ac:dyDescent="0.3">
      <c r="A5" s="36" t="s">
        <v>0</v>
      </c>
      <c r="B5" s="36" t="s">
        <v>3</v>
      </c>
      <c r="C5" s="17" t="s">
        <v>72</v>
      </c>
      <c r="D5" s="18" t="s">
        <v>73</v>
      </c>
      <c r="E5" s="17" t="s">
        <v>66</v>
      </c>
      <c r="F5" s="9" t="s">
        <v>67</v>
      </c>
      <c r="G5" s="22" t="s">
        <v>70</v>
      </c>
    </row>
    <row r="6" spans="1:7" ht="30" customHeight="1" thickBot="1" x14ac:dyDescent="0.3">
      <c r="A6" s="37"/>
      <c r="B6" s="37"/>
      <c r="C6" s="6" t="s">
        <v>1</v>
      </c>
      <c r="D6" s="6" t="s">
        <v>1</v>
      </c>
      <c r="E6" s="6" t="s">
        <v>2</v>
      </c>
      <c r="F6" s="6" t="s">
        <v>1</v>
      </c>
      <c r="G6" s="6" t="s">
        <v>2</v>
      </c>
    </row>
    <row r="7" spans="1:7" ht="30" customHeight="1" x14ac:dyDescent="0.35">
      <c r="A7" s="3">
        <v>1</v>
      </c>
      <c r="B7" s="15" t="s">
        <v>6</v>
      </c>
      <c r="C7" s="1">
        <v>49017986.030000001</v>
      </c>
      <c r="D7" s="5">
        <v>58729861.980000064</v>
      </c>
      <c r="E7" s="23">
        <f>D7/C7</f>
        <v>1.1981288244697814</v>
      </c>
      <c r="F7" s="12">
        <f>C7-D7</f>
        <v>-9711875.9500000626</v>
      </c>
      <c r="G7" s="23">
        <v>0.98026869655471216</v>
      </c>
    </row>
    <row r="8" spans="1:7" ht="30" customHeight="1" x14ac:dyDescent="0.35">
      <c r="A8" s="4">
        <v>2</v>
      </c>
      <c r="B8" s="15" t="s">
        <v>51</v>
      </c>
      <c r="C8" s="1">
        <v>762652.5</v>
      </c>
      <c r="D8" s="5">
        <v>761060.13000000012</v>
      </c>
      <c r="E8" s="23">
        <f>D8/C8</f>
        <v>0.99791206348894168</v>
      </c>
      <c r="F8" s="12">
        <f>C8-D8</f>
        <v>1592.3699999998789</v>
      </c>
      <c r="G8" s="23">
        <v>1.0211030782764516</v>
      </c>
    </row>
    <row r="9" spans="1:7" ht="30" customHeight="1" x14ac:dyDescent="0.35">
      <c r="A9" s="3">
        <v>3</v>
      </c>
      <c r="B9" s="15" t="s">
        <v>8</v>
      </c>
      <c r="C9" s="1">
        <v>43315656</v>
      </c>
      <c r="D9" s="5">
        <v>42116080</v>
      </c>
      <c r="E9" s="23">
        <f>D9/C9</f>
        <v>0.97230617954856779</v>
      </c>
      <c r="F9" s="12">
        <f>C9-D9</f>
        <v>1199576</v>
      </c>
      <c r="G9" s="23">
        <v>1.1738671741855158</v>
      </c>
    </row>
    <row r="10" spans="1:7" ht="30" customHeight="1" x14ac:dyDescent="0.35">
      <c r="A10" s="3">
        <v>4</v>
      </c>
      <c r="B10" s="15" t="s">
        <v>21</v>
      </c>
      <c r="C10" s="1">
        <v>587057.34000000008</v>
      </c>
      <c r="D10" s="5">
        <v>556675.69999999995</v>
      </c>
      <c r="E10" s="23">
        <f>D10/C10</f>
        <v>0.94824757663365533</v>
      </c>
      <c r="F10" s="12">
        <f>C10-D10</f>
        <v>30381.64000000013</v>
      </c>
      <c r="G10" s="23">
        <v>0.96687710125701143</v>
      </c>
    </row>
    <row r="11" spans="1:7" ht="30" customHeight="1" x14ac:dyDescent="0.35">
      <c r="A11" s="4">
        <v>5</v>
      </c>
      <c r="B11" s="15" t="s">
        <v>16</v>
      </c>
      <c r="C11" s="1">
        <v>1230538.29</v>
      </c>
      <c r="D11" s="5">
        <v>1148832.7600000002</v>
      </c>
      <c r="E11" s="21">
        <f>D11/C11</f>
        <v>0.93360179795786791</v>
      </c>
      <c r="F11" s="12">
        <f>C11-D11</f>
        <v>81705.529999999795</v>
      </c>
      <c r="G11" s="23">
        <v>1.3045769852645168</v>
      </c>
    </row>
    <row r="12" spans="1:7" ht="30" customHeight="1" x14ac:dyDescent="0.35">
      <c r="A12" s="3">
        <v>6</v>
      </c>
      <c r="B12" s="15" t="s">
        <v>39</v>
      </c>
      <c r="C12" s="1">
        <v>30444794.02999999</v>
      </c>
      <c r="D12" s="5">
        <v>28396814.280000001</v>
      </c>
      <c r="E12" s="21">
        <f>D12/C12</f>
        <v>0.93273136458134909</v>
      </c>
      <c r="F12" s="12">
        <f>C12-D12</f>
        <v>2047979.7499999888</v>
      </c>
      <c r="G12" s="23">
        <v>1.1228777188837487</v>
      </c>
    </row>
    <row r="13" spans="1:7" ht="30" customHeight="1" x14ac:dyDescent="0.35">
      <c r="A13" s="3">
        <v>7</v>
      </c>
      <c r="B13" s="15" t="s">
        <v>23</v>
      </c>
      <c r="C13" s="1">
        <v>1106827.8400000001</v>
      </c>
      <c r="D13" s="5">
        <v>1032301.0499999999</v>
      </c>
      <c r="E13" s="21">
        <f>D13/C13</f>
        <v>0.93266632143983641</v>
      </c>
      <c r="F13" s="12">
        <f>C13-D13</f>
        <v>74526.790000000154</v>
      </c>
      <c r="G13" s="21">
        <v>0.91806721836818295</v>
      </c>
    </row>
    <row r="14" spans="1:7" ht="30" customHeight="1" x14ac:dyDescent="0.35">
      <c r="A14" s="4">
        <v>8</v>
      </c>
      <c r="B14" s="15" t="s">
        <v>22</v>
      </c>
      <c r="C14" s="1">
        <v>26781136.859999996</v>
      </c>
      <c r="D14" s="5">
        <v>24637629.210000001</v>
      </c>
      <c r="E14" s="21">
        <f>D14/C14</f>
        <v>0.9199620366676251</v>
      </c>
      <c r="F14" s="12">
        <f>C14-D14</f>
        <v>2143507.6499999948</v>
      </c>
      <c r="G14" s="23">
        <v>0.96058317088417311</v>
      </c>
    </row>
    <row r="15" spans="1:7" ht="30" customHeight="1" x14ac:dyDescent="0.35">
      <c r="A15" s="3">
        <v>9</v>
      </c>
      <c r="B15" s="15" t="s">
        <v>9</v>
      </c>
      <c r="C15" s="1">
        <v>18953965.389999997</v>
      </c>
      <c r="D15" s="5">
        <v>17325282.02</v>
      </c>
      <c r="E15" s="21">
        <f>D15/C15</f>
        <v>0.91407162899752459</v>
      </c>
      <c r="F15" s="12">
        <f>C15-D15</f>
        <v>1628683.3699999973</v>
      </c>
      <c r="G15" s="23">
        <v>0.97727845786202716</v>
      </c>
    </row>
    <row r="16" spans="1:7" ht="30" customHeight="1" x14ac:dyDescent="0.35">
      <c r="A16" s="3">
        <v>10</v>
      </c>
      <c r="B16" s="15" t="s">
        <v>49</v>
      </c>
      <c r="C16" s="1">
        <v>896388.29</v>
      </c>
      <c r="D16" s="5">
        <v>818198.52</v>
      </c>
      <c r="E16" s="21">
        <f>D16/C16</f>
        <v>0.9127724325805282</v>
      </c>
      <c r="F16" s="12">
        <f>C16-D16</f>
        <v>78189.770000000019</v>
      </c>
      <c r="G16" s="21">
        <v>0.9398946702639418</v>
      </c>
    </row>
    <row r="17" spans="1:7" ht="30" customHeight="1" x14ac:dyDescent="0.35">
      <c r="A17" s="4">
        <v>11</v>
      </c>
      <c r="B17" s="15" t="s">
        <v>31</v>
      </c>
      <c r="C17" s="1">
        <v>5124873.6899999995</v>
      </c>
      <c r="D17" s="5">
        <v>4661714.9400000013</v>
      </c>
      <c r="E17" s="21">
        <f>D17/C17</f>
        <v>0.90962533361480791</v>
      </c>
      <c r="F17" s="12">
        <f>C17-D17</f>
        <v>463158.74999999814</v>
      </c>
      <c r="G17" s="23">
        <v>1.1543946922964476</v>
      </c>
    </row>
    <row r="18" spans="1:7" ht="30" customHeight="1" x14ac:dyDescent="0.35">
      <c r="A18" s="3">
        <v>12</v>
      </c>
      <c r="B18" s="15" t="s">
        <v>40</v>
      </c>
      <c r="C18" s="1">
        <v>2991974.7399999998</v>
      </c>
      <c r="D18" s="5">
        <v>2716409.48</v>
      </c>
      <c r="E18" s="21">
        <f>D18/C18</f>
        <v>0.90789853392946762</v>
      </c>
      <c r="F18" s="12">
        <f>C18-D18</f>
        <v>275565.25999999978</v>
      </c>
      <c r="G18" s="23">
        <v>1.0162534959986871</v>
      </c>
    </row>
    <row r="19" spans="1:7" ht="30" customHeight="1" x14ac:dyDescent="0.35">
      <c r="A19" s="3">
        <v>13</v>
      </c>
      <c r="B19" s="15" t="s">
        <v>68</v>
      </c>
      <c r="C19" s="1">
        <v>7688550.0299999975</v>
      </c>
      <c r="D19" s="5">
        <v>6974934.7199999988</v>
      </c>
      <c r="E19" s="21">
        <f>D19/C19</f>
        <v>0.90718466977316414</v>
      </c>
      <c r="F19" s="12">
        <f>C19-D19</f>
        <v>713615.30999999866</v>
      </c>
      <c r="G19" s="23">
        <v>0.96650370725249934</v>
      </c>
    </row>
    <row r="20" spans="1:7" ht="30" customHeight="1" x14ac:dyDescent="0.35">
      <c r="A20" s="4">
        <v>14</v>
      </c>
      <c r="B20" s="15" t="s">
        <v>44</v>
      </c>
      <c r="C20" s="1">
        <v>1855588.55</v>
      </c>
      <c r="D20" s="5">
        <v>1674938.4900000002</v>
      </c>
      <c r="E20" s="24">
        <f>D20/C20</f>
        <v>0.9026454113440181</v>
      </c>
      <c r="F20" s="12">
        <f>C20-D20</f>
        <v>180650.05999999982</v>
      </c>
      <c r="G20" s="23">
        <v>1.1005462847327261</v>
      </c>
    </row>
    <row r="21" spans="1:7" ht="30" customHeight="1" x14ac:dyDescent="0.35">
      <c r="A21" s="3">
        <v>15</v>
      </c>
      <c r="B21" s="15" t="s">
        <v>10</v>
      </c>
      <c r="C21" s="1">
        <v>137459459.97000003</v>
      </c>
      <c r="D21" s="5">
        <v>123859975.79999995</v>
      </c>
      <c r="E21" s="24">
        <f>D21/C21</f>
        <v>0.90106549106938072</v>
      </c>
      <c r="F21" s="12">
        <f>C21-D21</f>
        <v>13599484.170000076</v>
      </c>
      <c r="G21" s="21">
        <v>0.93963401578147887</v>
      </c>
    </row>
    <row r="22" spans="1:7" ht="30" customHeight="1" x14ac:dyDescent="0.35">
      <c r="A22" s="3">
        <v>16</v>
      </c>
      <c r="B22" s="15" t="s">
        <v>38</v>
      </c>
      <c r="C22" s="1">
        <v>1703962.73</v>
      </c>
      <c r="D22" s="5">
        <v>1529663.23</v>
      </c>
      <c r="E22" s="24">
        <f>D22/C22</f>
        <v>0.89770932372446899</v>
      </c>
      <c r="F22" s="12">
        <f>C22-D22</f>
        <v>174299.5</v>
      </c>
      <c r="G22" s="23">
        <v>0.96185224121846769</v>
      </c>
    </row>
    <row r="23" spans="1:7" ht="30" customHeight="1" x14ac:dyDescent="0.35">
      <c r="A23" s="4">
        <v>17</v>
      </c>
      <c r="B23" s="15" t="s">
        <v>11</v>
      </c>
      <c r="C23" s="1">
        <v>637232964.61999798</v>
      </c>
      <c r="D23" s="5">
        <v>571295874.299999</v>
      </c>
      <c r="E23" s="24">
        <f>D23/C23</f>
        <v>0.89652592696719746</v>
      </c>
      <c r="F23" s="12">
        <f>C23-D23</f>
        <v>65937090.31999898</v>
      </c>
      <c r="G23" s="23">
        <v>1.275093105070624</v>
      </c>
    </row>
    <row r="24" spans="1:7" ht="30" customHeight="1" x14ac:dyDescent="0.35">
      <c r="A24" s="3">
        <v>18</v>
      </c>
      <c r="B24" s="15" t="s">
        <v>28</v>
      </c>
      <c r="C24" s="1">
        <v>746393.66</v>
      </c>
      <c r="D24" s="5">
        <v>666577.7699999999</v>
      </c>
      <c r="E24" s="24">
        <f>D24/C24</f>
        <v>0.89306461954674143</v>
      </c>
      <c r="F24" s="12">
        <f>C24-D24</f>
        <v>79815.89000000013</v>
      </c>
      <c r="G24" s="21">
        <v>0.93695988895609295</v>
      </c>
    </row>
    <row r="25" spans="1:7" ht="30" customHeight="1" x14ac:dyDescent="0.35">
      <c r="A25" s="3">
        <v>19</v>
      </c>
      <c r="B25" s="15" t="s">
        <v>59</v>
      </c>
      <c r="C25" s="1">
        <v>18399567.869999997</v>
      </c>
      <c r="D25" s="5">
        <v>16428727.220000003</v>
      </c>
      <c r="E25" s="24">
        <f>D25/C25</f>
        <v>0.89288657951508754</v>
      </c>
      <c r="F25" s="12">
        <f>C25-D25</f>
        <v>1970840.6499999948</v>
      </c>
      <c r="G25" s="23">
        <v>1.0720551609191742</v>
      </c>
    </row>
    <row r="26" spans="1:7" ht="30" customHeight="1" x14ac:dyDescent="0.35">
      <c r="A26" s="4">
        <v>20</v>
      </c>
      <c r="B26" s="15" t="s">
        <v>7</v>
      </c>
      <c r="C26" s="1">
        <v>53477343.310000025</v>
      </c>
      <c r="D26" s="5">
        <v>47713853.969999984</v>
      </c>
      <c r="E26" s="24">
        <f>D26/C26</f>
        <v>0.89222558595347623</v>
      </c>
      <c r="F26" s="12">
        <f>C26-D26</f>
        <v>5763489.3400000408</v>
      </c>
      <c r="G26" s="21">
        <v>0.92309720058603584</v>
      </c>
    </row>
    <row r="27" spans="1:7" ht="30" customHeight="1" x14ac:dyDescent="0.35">
      <c r="A27" s="3">
        <v>21</v>
      </c>
      <c r="B27" s="15" t="s">
        <v>4</v>
      </c>
      <c r="C27" s="1">
        <v>8088423.4500000002</v>
      </c>
      <c r="D27" s="5">
        <v>7138650.7000000011</v>
      </c>
      <c r="E27" s="24">
        <f>D27/C27</f>
        <v>0.88257628252635578</v>
      </c>
      <c r="F27" s="12">
        <f>C27-D27</f>
        <v>949772.74999999907</v>
      </c>
      <c r="G27" s="23">
        <v>1.168084199026447</v>
      </c>
    </row>
    <row r="28" spans="1:7" ht="30" customHeight="1" x14ac:dyDescent="0.35">
      <c r="A28" s="3">
        <v>22</v>
      </c>
      <c r="B28" s="15" t="s">
        <v>57</v>
      </c>
      <c r="C28" s="1">
        <v>42140716.800000019</v>
      </c>
      <c r="D28" s="5">
        <v>37101523.089999974</v>
      </c>
      <c r="E28" s="24">
        <f>D28/C28</f>
        <v>0.88041983875319263</v>
      </c>
      <c r="F28" s="12">
        <f>C28-D28</f>
        <v>5039193.7100000456</v>
      </c>
      <c r="G28" s="21">
        <v>0.91305946543273042</v>
      </c>
    </row>
    <row r="29" spans="1:7" ht="30" customHeight="1" x14ac:dyDescent="0.35">
      <c r="A29" s="4">
        <v>23</v>
      </c>
      <c r="B29" s="15" t="s">
        <v>5</v>
      </c>
      <c r="C29" s="1">
        <v>30976861.710000001</v>
      </c>
      <c r="D29" s="5">
        <v>27154131.380000018</v>
      </c>
      <c r="E29" s="24">
        <f>D29/C29</f>
        <v>0.8765940085930034</v>
      </c>
      <c r="F29" s="12">
        <f>C29-D29</f>
        <v>3822730.3299999833</v>
      </c>
      <c r="G29" s="21">
        <v>0.9095603549743484</v>
      </c>
    </row>
    <row r="30" spans="1:7" ht="30" customHeight="1" x14ac:dyDescent="0.35">
      <c r="A30" s="3">
        <v>24</v>
      </c>
      <c r="B30" s="15" t="s">
        <v>24</v>
      </c>
      <c r="C30" s="1">
        <v>11611191.469999999</v>
      </c>
      <c r="D30" s="5">
        <v>10148941.690000001</v>
      </c>
      <c r="E30" s="24">
        <f>D30/C30</f>
        <v>0.87406548382411631</v>
      </c>
      <c r="F30" s="12">
        <f>C30-D30</f>
        <v>1462249.7799999975</v>
      </c>
      <c r="G30" s="23">
        <v>0.99741819283556643</v>
      </c>
    </row>
    <row r="31" spans="1:7" ht="30" customHeight="1" x14ac:dyDescent="0.35">
      <c r="A31" s="3">
        <v>25</v>
      </c>
      <c r="B31" s="15" t="s">
        <v>20</v>
      </c>
      <c r="C31" s="1">
        <v>32122774.729999989</v>
      </c>
      <c r="D31" s="5">
        <v>28059730.469999991</v>
      </c>
      <c r="E31" s="24">
        <f>D31/C31</f>
        <v>0.87351515259341983</v>
      </c>
      <c r="F31" s="12">
        <f>C31-D31</f>
        <v>4063044.2599999979</v>
      </c>
      <c r="G31" s="23">
        <v>0.99911048566083482</v>
      </c>
    </row>
    <row r="32" spans="1:7" ht="30" customHeight="1" x14ac:dyDescent="0.35">
      <c r="A32" s="4">
        <v>26</v>
      </c>
      <c r="B32" s="15" t="s">
        <v>48</v>
      </c>
      <c r="C32" s="1">
        <v>25465253.559999995</v>
      </c>
      <c r="D32" s="5">
        <v>22212061.879999995</v>
      </c>
      <c r="E32" s="24">
        <f>D32/C32</f>
        <v>0.87224978253858787</v>
      </c>
      <c r="F32" s="12">
        <f>C32-D32</f>
        <v>3253191.6799999997</v>
      </c>
      <c r="G32" s="23">
        <v>1.031917403778366</v>
      </c>
    </row>
    <row r="33" spans="1:7" ht="30" customHeight="1" x14ac:dyDescent="0.35">
      <c r="A33" s="3">
        <v>27</v>
      </c>
      <c r="B33" s="15" t="s">
        <v>65</v>
      </c>
      <c r="C33" s="1">
        <v>8483930.2100000009</v>
      </c>
      <c r="D33" s="5">
        <v>7393934.9099999992</v>
      </c>
      <c r="E33" s="24">
        <f>D33/C33</f>
        <v>0.87152236368997649</v>
      </c>
      <c r="F33" s="12">
        <f>C33-D33</f>
        <v>1089995.3000000017</v>
      </c>
      <c r="G33" s="21">
        <v>0.92285686785566035</v>
      </c>
    </row>
    <row r="34" spans="1:7" ht="30" customHeight="1" x14ac:dyDescent="0.35">
      <c r="A34" s="3">
        <v>28</v>
      </c>
      <c r="B34" s="15" t="s">
        <v>53</v>
      </c>
      <c r="C34" s="1">
        <v>1487697.52</v>
      </c>
      <c r="D34" s="5">
        <v>1294472.81</v>
      </c>
      <c r="E34" s="24">
        <f>D34/C34</f>
        <v>0.87011828183998052</v>
      </c>
      <c r="F34" s="12">
        <f>C34-D34</f>
        <v>193224.70999999996</v>
      </c>
      <c r="G34" s="24">
        <v>0.84748584564172058</v>
      </c>
    </row>
    <row r="35" spans="1:7" ht="30" customHeight="1" x14ac:dyDescent="0.35">
      <c r="A35" s="4">
        <v>29</v>
      </c>
      <c r="B35" s="15" t="s">
        <v>33</v>
      </c>
      <c r="C35" s="1">
        <v>13874845.649999999</v>
      </c>
      <c r="D35" s="5">
        <v>12046207.549999993</v>
      </c>
      <c r="E35" s="24">
        <f>D35/C35</f>
        <v>0.86820479693047936</v>
      </c>
      <c r="F35" s="12">
        <f>C35-D35</f>
        <v>1828638.1000000052</v>
      </c>
      <c r="G35" s="24">
        <v>0.82830107848931245</v>
      </c>
    </row>
    <row r="36" spans="1:7" ht="30" customHeight="1" x14ac:dyDescent="0.35">
      <c r="A36" s="3">
        <v>30</v>
      </c>
      <c r="B36" s="15" t="s">
        <v>35</v>
      </c>
      <c r="C36" s="1">
        <v>751427.5</v>
      </c>
      <c r="D36" s="5">
        <v>651621.66999999993</v>
      </c>
      <c r="E36" s="24">
        <f>D36/C36</f>
        <v>0.86717836384747682</v>
      </c>
      <c r="F36" s="12">
        <f>C36-D36</f>
        <v>99805.830000000075</v>
      </c>
      <c r="G36" s="23">
        <v>1.1700726265220163</v>
      </c>
    </row>
    <row r="37" spans="1:7" ht="30" customHeight="1" x14ac:dyDescent="0.35">
      <c r="A37" s="3">
        <v>31</v>
      </c>
      <c r="B37" s="15" t="s">
        <v>13</v>
      </c>
      <c r="C37" s="1">
        <v>2573735.5100000002</v>
      </c>
      <c r="D37" s="5">
        <v>2226008.4399999995</v>
      </c>
      <c r="E37" s="24">
        <f>D37/C37</f>
        <v>0.86489401546936706</v>
      </c>
      <c r="F37" s="12">
        <f>C37-D37</f>
        <v>347727.07000000076</v>
      </c>
      <c r="G37" s="23">
        <v>0.99755021774320474</v>
      </c>
    </row>
    <row r="38" spans="1:7" ht="30" customHeight="1" x14ac:dyDescent="0.35">
      <c r="A38" s="4">
        <v>32</v>
      </c>
      <c r="B38" s="15" t="s">
        <v>58</v>
      </c>
      <c r="C38" s="1">
        <v>16741309.639999997</v>
      </c>
      <c r="D38" s="5">
        <v>14450282.770000007</v>
      </c>
      <c r="E38" s="24">
        <f>D38/C38</f>
        <v>0.86315127554142834</v>
      </c>
      <c r="F38" s="12">
        <f>C38-D38</f>
        <v>2291026.8699999899</v>
      </c>
      <c r="G38" s="23">
        <v>0.98422763052920026</v>
      </c>
    </row>
    <row r="39" spans="1:7" ht="30" customHeight="1" x14ac:dyDescent="0.35">
      <c r="A39" s="3">
        <v>33</v>
      </c>
      <c r="B39" s="15" t="s">
        <v>30</v>
      </c>
      <c r="C39" s="1">
        <v>1954151.69</v>
      </c>
      <c r="D39" s="5">
        <v>1680684.98</v>
      </c>
      <c r="E39" s="24">
        <f>D39/C39</f>
        <v>0.86005860681163393</v>
      </c>
      <c r="F39" s="12">
        <f>C39-D39</f>
        <v>273466.70999999996</v>
      </c>
      <c r="G39" s="23">
        <v>0.97828956237173104</v>
      </c>
    </row>
    <row r="40" spans="1:7" ht="30" customHeight="1" x14ac:dyDescent="0.35">
      <c r="A40" s="3">
        <v>34</v>
      </c>
      <c r="B40" s="15" t="s">
        <v>62</v>
      </c>
      <c r="C40" s="1">
        <v>1844469.42</v>
      </c>
      <c r="D40" s="5">
        <v>1585049.5300000003</v>
      </c>
      <c r="E40" s="24">
        <f>D40/C40</f>
        <v>0.85935256655000569</v>
      </c>
      <c r="F40" s="12">
        <f>C40-D40</f>
        <v>259419.88999999966</v>
      </c>
      <c r="G40" s="24">
        <v>0.85182231868168756</v>
      </c>
    </row>
    <row r="41" spans="1:7" ht="30" customHeight="1" x14ac:dyDescent="0.35">
      <c r="A41" s="4">
        <v>35</v>
      </c>
      <c r="B41" s="15" t="s">
        <v>27</v>
      </c>
      <c r="C41" s="1">
        <v>1358495.59</v>
      </c>
      <c r="D41" s="5">
        <v>1167277</v>
      </c>
      <c r="E41" s="24">
        <f>D41/C41</f>
        <v>0.85924239179900463</v>
      </c>
      <c r="F41" s="12">
        <f>C41-D41</f>
        <v>191218.59000000008</v>
      </c>
      <c r="G41" s="23">
        <v>1.2473705167564935</v>
      </c>
    </row>
    <row r="42" spans="1:7" ht="30" customHeight="1" x14ac:dyDescent="0.35">
      <c r="A42" s="3">
        <v>36</v>
      </c>
      <c r="B42" s="15" t="s">
        <v>60</v>
      </c>
      <c r="C42" s="1">
        <v>962594.29</v>
      </c>
      <c r="D42" s="5">
        <v>825363.65000000014</v>
      </c>
      <c r="E42" s="24">
        <f>D42/C42</f>
        <v>0.85743667770977539</v>
      </c>
      <c r="F42" s="12">
        <f>C42-D42</f>
        <v>137230.6399999999</v>
      </c>
      <c r="G42" s="23">
        <v>1.0458947286820091</v>
      </c>
    </row>
    <row r="43" spans="1:7" ht="30" customHeight="1" x14ac:dyDescent="0.35">
      <c r="A43" s="3">
        <v>37</v>
      </c>
      <c r="B43" s="15" t="s">
        <v>64</v>
      </c>
      <c r="C43" s="1">
        <v>871912.52</v>
      </c>
      <c r="D43" s="5">
        <v>744955.1399999999</v>
      </c>
      <c r="E43" s="24">
        <f>D43/C43</f>
        <v>0.85439206676376189</v>
      </c>
      <c r="F43" s="12">
        <f>C43-D43</f>
        <v>126957.38000000012</v>
      </c>
      <c r="G43" s="21">
        <v>0.92305198267303612</v>
      </c>
    </row>
    <row r="44" spans="1:7" ht="30" customHeight="1" x14ac:dyDescent="0.35">
      <c r="A44" s="4">
        <v>38</v>
      </c>
      <c r="B44" s="15" t="s">
        <v>19</v>
      </c>
      <c r="C44" s="1">
        <v>303556.01</v>
      </c>
      <c r="D44" s="5">
        <v>259187.56999999995</v>
      </c>
      <c r="E44" s="24">
        <f>D44/C44</f>
        <v>0.85383771515510409</v>
      </c>
      <c r="F44" s="12">
        <f>C44-D44</f>
        <v>44368.440000000061</v>
      </c>
      <c r="G44" s="23">
        <v>0.96103891623654891</v>
      </c>
    </row>
    <row r="45" spans="1:7" ht="30" customHeight="1" x14ac:dyDescent="0.35">
      <c r="A45" s="3">
        <v>39</v>
      </c>
      <c r="B45" s="15" t="s">
        <v>42</v>
      </c>
      <c r="C45" s="1">
        <v>3573533.84</v>
      </c>
      <c r="D45" s="5">
        <v>3042546.8600000003</v>
      </c>
      <c r="E45" s="24">
        <f>D45/C45</f>
        <v>0.85141123499197102</v>
      </c>
      <c r="F45" s="12">
        <f>C45-D45</f>
        <v>530986.97999999952</v>
      </c>
      <c r="G45" s="23">
        <v>1.0508579007281313</v>
      </c>
    </row>
    <row r="46" spans="1:7" ht="30" customHeight="1" x14ac:dyDescent="0.35">
      <c r="A46" s="3">
        <v>40</v>
      </c>
      <c r="B46" s="15" t="s">
        <v>63</v>
      </c>
      <c r="C46" s="1">
        <v>8110177.7699999986</v>
      </c>
      <c r="D46" s="5">
        <v>6857339.1000000015</v>
      </c>
      <c r="E46" s="24">
        <f>D46/C46</f>
        <v>0.84552266232260442</v>
      </c>
      <c r="F46" s="12">
        <f>C46-D46</f>
        <v>1252838.6699999971</v>
      </c>
      <c r="G46" s="23">
        <v>0.99936715949287469</v>
      </c>
    </row>
    <row r="47" spans="1:7" ht="30" customHeight="1" x14ac:dyDescent="0.35">
      <c r="A47" s="4">
        <v>41</v>
      </c>
      <c r="B47" s="15" t="s">
        <v>18</v>
      </c>
      <c r="C47" s="1">
        <v>1668922.77</v>
      </c>
      <c r="D47" s="5">
        <v>1408371.63</v>
      </c>
      <c r="E47" s="24">
        <f>D47/C47</f>
        <v>0.84388064883313918</v>
      </c>
      <c r="F47" s="12">
        <f>C47-D47</f>
        <v>260551.14000000013</v>
      </c>
      <c r="G47" s="23">
        <v>0.98140176286394054</v>
      </c>
    </row>
    <row r="48" spans="1:7" ht="30" customHeight="1" x14ac:dyDescent="0.35">
      <c r="A48" s="3">
        <v>42</v>
      </c>
      <c r="B48" s="15" t="s">
        <v>14</v>
      </c>
      <c r="C48" s="1">
        <v>562803.39</v>
      </c>
      <c r="D48" s="5">
        <v>470913.32999999996</v>
      </c>
      <c r="E48" s="24">
        <f>D48/C48</f>
        <v>0.83672795574312364</v>
      </c>
      <c r="F48" s="12">
        <f>C48-D48</f>
        <v>91890.060000000056</v>
      </c>
      <c r="G48" s="23">
        <v>1.2738005805093355</v>
      </c>
    </row>
    <row r="49" spans="1:7" ht="30" customHeight="1" x14ac:dyDescent="0.35">
      <c r="A49" s="3">
        <v>43</v>
      </c>
      <c r="B49" s="15" t="s">
        <v>56</v>
      </c>
      <c r="C49" s="1">
        <v>496944.78</v>
      </c>
      <c r="D49" s="5">
        <v>412122.66000000003</v>
      </c>
      <c r="E49" s="24">
        <f>D49/C49</f>
        <v>0.8293127860202093</v>
      </c>
      <c r="F49" s="12">
        <f>C49-D49</f>
        <v>84822.12</v>
      </c>
      <c r="G49" s="23">
        <v>1.0850991171110045</v>
      </c>
    </row>
    <row r="50" spans="1:7" ht="30" customHeight="1" x14ac:dyDescent="0.35">
      <c r="A50" s="4">
        <v>44</v>
      </c>
      <c r="B50" s="15" t="s">
        <v>52</v>
      </c>
      <c r="C50" s="1">
        <v>1054929.28</v>
      </c>
      <c r="D50" s="5">
        <v>871587.77</v>
      </c>
      <c r="E50" s="24">
        <f>D50/C50</f>
        <v>0.82620492816352575</v>
      </c>
      <c r="F50" s="12">
        <f>C50-D50</f>
        <v>183341.51</v>
      </c>
      <c r="G50" s="23">
        <v>1.021567364646041</v>
      </c>
    </row>
    <row r="51" spans="1:7" ht="30" customHeight="1" x14ac:dyDescent="0.35">
      <c r="A51" s="3">
        <v>45</v>
      </c>
      <c r="B51" s="15" t="s">
        <v>25</v>
      </c>
      <c r="C51" s="1">
        <v>1169400.04</v>
      </c>
      <c r="D51" s="5">
        <v>943928.15000000014</v>
      </c>
      <c r="E51" s="24">
        <f>D51/C51</f>
        <v>0.80719011263245732</v>
      </c>
      <c r="F51" s="12">
        <f>C51-D51</f>
        <v>225471.8899999999</v>
      </c>
      <c r="G51" s="23">
        <v>1.0007422078521093</v>
      </c>
    </row>
    <row r="52" spans="1:7" ht="30" customHeight="1" x14ac:dyDescent="0.35">
      <c r="A52" s="3">
        <v>46</v>
      </c>
      <c r="B52" s="15" t="s">
        <v>61</v>
      </c>
      <c r="C52" s="1">
        <v>2398945.27</v>
      </c>
      <c r="D52" s="5">
        <v>1926032.4300000002</v>
      </c>
      <c r="E52" s="24">
        <f>D52/C52</f>
        <v>0.80286634884338159</v>
      </c>
      <c r="F52" s="12">
        <f>C52-D52</f>
        <v>472912.83999999985</v>
      </c>
      <c r="G52" s="23">
        <v>1.4031401607980765</v>
      </c>
    </row>
    <row r="53" spans="1:7" ht="30" customHeight="1" x14ac:dyDescent="0.35">
      <c r="A53" s="4">
        <v>47</v>
      </c>
      <c r="B53" s="15" t="s">
        <v>17</v>
      </c>
      <c r="C53" s="1">
        <v>4133892.45</v>
      </c>
      <c r="D53" s="5">
        <v>3317214.4099999992</v>
      </c>
      <c r="E53" s="24">
        <f>D53/C53</f>
        <v>0.80244332674886087</v>
      </c>
      <c r="F53" s="12">
        <f>C53-D53</f>
        <v>816678.04000000097</v>
      </c>
      <c r="G53" s="23">
        <v>0.99199533140760665</v>
      </c>
    </row>
    <row r="54" spans="1:7" ht="30" customHeight="1" x14ac:dyDescent="0.35">
      <c r="A54" s="3">
        <v>48</v>
      </c>
      <c r="B54" s="15" t="s">
        <v>54</v>
      </c>
      <c r="C54" s="1">
        <v>670246.52</v>
      </c>
      <c r="D54" s="5">
        <v>535852.08000000007</v>
      </c>
      <c r="E54" s="24">
        <f>D54/C54</f>
        <v>0.79948506110856055</v>
      </c>
      <c r="F54" s="12">
        <f>C54-D54</f>
        <v>134394.43999999994</v>
      </c>
      <c r="G54" s="23">
        <v>1.4901228273743765</v>
      </c>
    </row>
    <row r="55" spans="1:7" ht="30" customHeight="1" x14ac:dyDescent="0.35">
      <c r="A55" s="3">
        <v>49</v>
      </c>
      <c r="B55" s="15" t="s">
        <v>34</v>
      </c>
      <c r="C55" s="1">
        <v>626186.76</v>
      </c>
      <c r="D55" s="5">
        <v>499888.82999999996</v>
      </c>
      <c r="E55" s="24">
        <f>D55/C55</f>
        <v>0.79830629124129027</v>
      </c>
      <c r="F55" s="12">
        <f>C55-D55</f>
        <v>126297.93000000005</v>
      </c>
      <c r="G55" s="23">
        <v>0.97717449277227686</v>
      </c>
    </row>
    <row r="56" spans="1:7" ht="30" customHeight="1" x14ac:dyDescent="0.35">
      <c r="A56" s="4">
        <v>50</v>
      </c>
      <c r="B56" s="15" t="s">
        <v>37</v>
      </c>
      <c r="C56" s="1">
        <v>3339461.4899999998</v>
      </c>
      <c r="D56" s="5">
        <v>2655100.5200000005</v>
      </c>
      <c r="E56" s="24">
        <f>D56/C56</f>
        <v>0.79506846476615622</v>
      </c>
      <c r="F56" s="12">
        <f>C56-D56</f>
        <v>684360.96999999927</v>
      </c>
      <c r="G56" s="24">
        <v>0.88047033184484891</v>
      </c>
    </row>
    <row r="57" spans="1:7" ht="30" customHeight="1" x14ac:dyDescent="0.35">
      <c r="A57" s="3">
        <v>51</v>
      </c>
      <c r="B57" s="15" t="s">
        <v>15</v>
      </c>
      <c r="C57" s="1">
        <v>287193.03999999998</v>
      </c>
      <c r="D57" s="5">
        <v>227778.95</v>
      </c>
      <c r="E57" s="24">
        <f>D57/C57</f>
        <v>0.79312141408440828</v>
      </c>
      <c r="F57" s="12">
        <f>C57-D57</f>
        <v>59414.089999999967</v>
      </c>
      <c r="G57" s="23">
        <v>1.0516516958508373</v>
      </c>
    </row>
    <row r="58" spans="1:7" ht="30" customHeight="1" x14ac:dyDescent="0.35">
      <c r="A58" s="3">
        <v>52</v>
      </c>
      <c r="B58" s="15" t="s">
        <v>47</v>
      </c>
      <c r="C58" s="1">
        <v>1078711.28</v>
      </c>
      <c r="D58" s="5">
        <v>855488.7</v>
      </c>
      <c r="E58" s="24">
        <f>D58/C58</f>
        <v>0.79306549941704507</v>
      </c>
      <c r="F58" s="12">
        <f>C58-D58</f>
        <v>223222.58000000007</v>
      </c>
      <c r="G58" s="24">
        <v>0.70227035712884578</v>
      </c>
    </row>
    <row r="59" spans="1:7" ht="30" customHeight="1" x14ac:dyDescent="0.35">
      <c r="A59" s="4">
        <v>53</v>
      </c>
      <c r="B59" s="15" t="s">
        <v>41</v>
      </c>
      <c r="C59" s="1">
        <v>467997.5</v>
      </c>
      <c r="D59" s="5">
        <v>367323.94999999995</v>
      </c>
      <c r="E59" s="24">
        <f>D59/C59</f>
        <v>0.78488442780143042</v>
      </c>
      <c r="F59" s="12">
        <f>C59-D59</f>
        <v>100673.55000000005</v>
      </c>
      <c r="G59" s="21">
        <v>0.93370454520714796</v>
      </c>
    </row>
    <row r="60" spans="1:7" ht="30" customHeight="1" x14ac:dyDescent="0.35">
      <c r="A60" s="3">
        <v>54</v>
      </c>
      <c r="B60" s="15" t="s">
        <v>45</v>
      </c>
      <c r="C60" s="1">
        <v>1670130.78</v>
      </c>
      <c r="D60" s="5">
        <v>1244976.98</v>
      </c>
      <c r="E60" s="24">
        <f>D60/C60</f>
        <v>0.74543682142065548</v>
      </c>
      <c r="F60" s="12">
        <f>C60-D60</f>
        <v>425153.80000000005</v>
      </c>
      <c r="G60" s="23">
        <v>1.1849964895715499</v>
      </c>
    </row>
    <row r="61" spans="1:7" ht="30" customHeight="1" x14ac:dyDescent="0.35">
      <c r="A61" s="3">
        <v>55</v>
      </c>
      <c r="B61" s="15" t="s">
        <v>50</v>
      </c>
      <c r="C61" s="1">
        <v>632900.02</v>
      </c>
      <c r="D61" s="5">
        <v>460016.7</v>
      </c>
      <c r="E61" s="24">
        <f>D61/C61</f>
        <v>0.7268394461419041</v>
      </c>
      <c r="F61" s="12">
        <f>C61-D61</f>
        <v>172883.32</v>
      </c>
      <c r="G61" s="23">
        <v>1.5237075801707083</v>
      </c>
    </row>
    <row r="62" spans="1:7" ht="30" customHeight="1" x14ac:dyDescent="0.35">
      <c r="A62" s="4">
        <v>56</v>
      </c>
      <c r="B62" s="15" t="s">
        <v>55</v>
      </c>
      <c r="C62" s="1">
        <v>9733620.799999997</v>
      </c>
      <c r="D62" s="5">
        <v>6911744.7999999998</v>
      </c>
      <c r="E62" s="24">
        <f>D62/C62</f>
        <v>0.71008979515618709</v>
      </c>
      <c r="F62" s="12">
        <f>C62-D62</f>
        <v>2821875.9999999972</v>
      </c>
      <c r="G62" s="21">
        <v>0.92446302946443792</v>
      </c>
    </row>
    <row r="63" spans="1:7" ht="30" customHeight="1" x14ac:dyDescent="0.35">
      <c r="A63" s="3">
        <v>57</v>
      </c>
      <c r="B63" s="15" t="s">
        <v>46</v>
      </c>
      <c r="C63" s="1">
        <v>1402493.87</v>
      </c>
      <c r="D63" s="5">
        <v>983202.54</v>
      </c>
      <c r="E63" s="24">
        <f>D63/C63</f>
        <v>0.70103874322103099</v>
      </c>
      <c r="F63" s="12">
        <f>C63-D63</f>
        <v>419291.33000000007</v>
      </c>
      <c r="G63" s="24">
        <v>0.79493964717209287</v>
      </c>
    </row>
    <row r="64" spans="1:7" ht="30" customHeight="1" x14ac:dyDescent="0.35">
      <c r="A64" s="3">
        <v>58</v>
      </c>
      <c r="B64" s="15" t="s">
        <v>43</v>
      </c>
      <c r="C64" s="1">
        <v>508036.85</v>
      </c>
      <c r="D64" s="5">
        <v>335977.64999999997</v>
      </c>
      <c r="E64" s="24">
        <f>D64/C64</f>
        <v>0.66132535464701037</v>
      </c>
      <c r="F64" s="12">
        <f>C64-D64</f>
        <v>172059.2</v>
      </c>
      <c r="G64" s="23">
        <v>0.96809936139519859</v>
      </c>
    </row>
    <row r="65" spans="1:7" ht="30" customHeight="1" x14ac:dyDescent="0.35">
      <c r="A65" s="4">
        <v>59</v>
      </c>
      <c r="B65" s="15" t="s">
        <v>29</v>
      </c>
      <c r="C65" s="1">
        <v>101450</v>
      </c>
      <c r="D65" s="5">
        <v>66681.84</v>
      </c>
      <c r="E65" s="24">
        <f>D65/C65</f>
        <v>0.65728772794480039</v>
      </c>
      <c r="F65" s="12">
        <f>C65-D65</f>
        <v>34768.160000000003</v>
      </c>
      <c r="G65" s="23">
        <v>1.0625365152750144</v>
      </c>
    </row>
    <row r="66" spans="1:7" ht="30" customHeight="1" x14ac:dyDescent="0.35">
      <c r="A66" s="3">
        <v>60</v>
      </c>
      <c r="B66" s="16" t="s">
        <v>36</v>
      </c>
      <c r="C66" s="1">
        <v>468340.02</v>
      </c>
      <c r="D66" s="5">
        <v>300744.58</v>
      </c>
      <c r="E66" s="24">
        <f>D66/C66</f>
        <v>0.64215007720245643</v>
      </c>
      <c r="F66" s="12">
        <f>C66-D66</f>
        <v>167595.44</v>
      </c>
      <c r="G66" s="24">
        <v>0.89487933141833931</v>
      </c>
    </row>
    <row r="67" spans="1:7" ht="30" customHeight="1" x14ac:dyDescent="0.35">
      <c r="A67" s="3">
        <v>61</v>
      </c>
      <c r="B67" s="15" t="s">
        <v>32</v>
      </c>
      <c r="C67" s="1">
        <v>1309522.52</v>
      </c>
      <c r="D67" s="5">
        <v>836307.78000000014</v>
      </c>
      <c r="E67" s="24">
        <f>D67/C67</f>
        <v>0.63863566088195267</v>
      </c>
      <c r="F67" s="12">
        <f>C67-D67</f>
        <v>473214.73999999987</v>
      </c>
      <c r="G67" s="21">
        <v>0.92293937090135603</v>
      </c>
    </row>
    <row r="68" spans="1:7" ht="30" customHeight="1" x14ac:dyDescent="0.35">
      <c r="A68" s="4">
        <v>62</v>
      </c>
      <c r="B68" s="15" t="s">
        <v>26</v>
      </c>
      <c r="C68" s="1">
        <v>14596751.07</v>
      </c>
      <c r="D68" s="5">
        <v>8472779.7799999975</v>
      </c>
      <c r="E68" s="24">
        <f>D68/C68</f>
        <v>0.58045655086998738</v>
      </c>
      <c r="F68" s="12">
        <f>C68-D68</f>
        <v>6123971.2900000028</v>
      </c>
      <c r="G68" s="23">
        <v>1.265425075435199</v>
      </c>
    </row>
    <row r="69" spans="1:7" s="26" customFormat="1" ht="30" customHeight="1" x14ac:dyDescent="0.35">
      <c r="A69" s="31">
        <v>63</v>
      </c>
      <c r="B69" s="15" t="s">
        <v>12</v>
      </c>
      <c r="C69" s="1">
        <v>1941967.52</v>
      </c>
      <c r="D69" s="5">
        <v>933720.01000000013</v>
      </c>
      <c r="E69" s="24">
        <f>D69/C69</f>
        <v>0.48081134230298567</v>
      </c>
      <c r="F69" s="12">
        <f>C69-D69</f>
        <v>1008247.5099999999</v>
      </c>
      <c r="G69" s="23">
        <v>1.1759919857502927</v>
      </c>
    </row>
    <row r="70" spans="1:7" s="8" customFormat="1" ht="83.25" customHeight="1" x14ac:dyDescent="0.25">
      <c r="A70" s="32" t="s">
        <v>69</v>
      </c>
      <c r="B70" s="33"/>
      <c r="C70" s="14">
        <f>SUM(C7:C69)</f>
        <v>1303395588.6399977</v>
      </c>
      <c r="D70" s="14">
        <f>SUM(D7:D69)</f>
        <v>1174123132.8299994</v>
      </c>
      <c r="E70" s="19">
        <f t="shared" ref="E70" si="0">D70/C70</f>
        <v>0.90081871003960889</v>
      </c>
      <c r="F70" s="14">
        <f>SUM(F7:F69)</f>
        <v>129272455.80999903</v>
      </c>
      <c r="G70" s="19">
        <v>0.97</v>
      </c>
    </row>
    <row r="71" spans="1:7" ht="22.5" x14ac:dyDescent="0.25">
      <c r="A71" s="11">
        <v>4</v>
      </c>
      <c r="B71" s="39" t="s">
        <v>75</v>
      </c>
      <c r="C71" s="40"/>
      <c r="D71" s="40"/>
      <c r="E71" s="40"/>
      <c r="F71" s="40"/>
      <c r="G71" s="7"/>
    </row>
    <row r="72" spans="1:7" ht="22.5" x14ac:dyDescent="0.35">
      <c r="A72" s="20">
        <v>9</v>
      </c>
      <c r="B72" s="13" t="s">
        <v>76</v>
      </c>
      <c r="C72" s="27"/>
      <c r="D72" s="28"/>
      <c r="E72" s="29"/>
      <c r="F72" s="7"/>
      <c r="G72" s="7"/>
    </row>
    <row r="73" spans="1:7" ht="22.5" x14ac:dyDescent="0.25">
      <c r="A73" s="10">
        <v>50</v>
      </c>
      <c r="B73" s="13" t="s">
        <v>77</v>
      </c>
      <c r="C73" s="7"/>
      <c r="D73" s="7"/>
      <c r="E73" s="30"/>
      <c r="F73" s="26"/>
    </row>
    <row r="74" spans="1:7" s="25" customFormat="1" ht="24" customHeight="1" x14ac:dyDescent="0.4">
      <c r="A74" s="38" t="s">
        <v>74</v>
      </c>
      <c r="B74" s="41"/>
      <c r="C74" s="41"/>
      <c r="D74" s="41"/>
      <c r="E74" s="41"/>
      <c r="F74" s="41"/>
    </row>
  </sheetData>
  <sortState ref="B8:G69">
    <sortCondition descending="1" ref="E8:E69"/>
  </sortState>
  <mergeCells count="6">
    <mergeCell ref="A70:B70"/>
    <mergeCell ref="A2:G3"/>
    <mergeCell ref="A5:A6"/>
    <mergeCell ref="B5:B6"/>
    <mergeCell ref="B71:F71"/>
    <mergeCell ref="A74:F74"/>
  </mergeCells>
  <pageMargins left="0.39370078740157483" right="0.39370078740157483" top="0.59055118110236227" bottom="0.59055118110236227" header="0.31496062992125984" footer="0.31496062992125984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2026-03-10T11:26:02Z</cp:lastPrinted>
  <dcterms:created xsi:type="dcterms:W3CDTF">2014-11-26T03:50:22Z</dcterms:created>
  <dcterms:modified xsi:type="dcterms:W3CDTF">2026-03-11T04:18:47Z</dcterms:modified>
</cp:coreProperties>
</file>