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учета взносов на кап ремонт\ОПЕРАТИВКА\"/>
    </mc:Choice>
  </mc:AlternateContent>
  <bookViews>
    <workbookView showSheetTabs="0" xWindow="0" yWindow="0" windowWidth="28800" windowHeight="12135"/>
  </bookViews>
  <sheets>
    <sheet name="2025" sheetId="10" r:id="rId1"/>
  </sheets>
  <definedNames>
    <definedName name="_xlnm._FilterDatabase" localSheetId="0" hidden="1">'2025'!$A$6:$G$73</definedName>
    <definedName name="_xlnm.Print_Titles" localSheetId="0">'2025'!$5:$6</definedName>
    <definedName name="_xlnm.Print_Area" localSheetId="0">'2025'!$A$1:$G$74</definedName>
  </definedNames>
  <calcPr calcId="152511"/>
</workbook>
</file>

<file path=xl/calcChain.xml><?xml version="1.0" encoding="utf-8"?>
<calcChain xmlns="http://schemas.openxmlformats.org/spreadsheetml/2006/main">
  <c r="E57" i="10" l="1"/>
  <c r="E30" i="10"/>
  <c r="E53" i="10"/>
  <c r="E19" i="10"/>
  <c r="E58" i="10"/>
  <c r="E44" i="10"/>
  <c r="E65" i="10"/>
  <c r="E33" i="10"/>
  <c r="E14" i="10"/>
  <c r="E37" i="10"/>
  <c r="E68" i="10"/>
  <c r="E21" i="10"/>
  <c r="E61" i="10"/>
  <c r="E9" i="10"/>
  <c r="E55" i="10"/>
  <c r="E52" i="10"/>
  <c r="E69" i="10"/>
  <c r="E35" i="10"/>
  <c r="E67" i="10"/>
  <c r="E36" i="10"/>
  <c r="E31" i="10"/>
  <c r="E20" i="10"/>
  <c r="E40" i="10"/>
  <c r="E47" i="10"/>
  <c r="E17" i="10"/>
  <c r="E38" i="10"/>
  <c r="E48" i="10"/>
  <c r="E18" i="10"/>
  <c r="E12" i="10"/>
  <c r="E50" i="10"/>
  <c r="E64" i="10"/>
  <c r="E8" i="10"/>
  <c r="E60" i="10"/>
  <c r="E28" i="10"/>
  <c r="E49" i="10"/>
  <c r="E11" i="10"/>
  <c r="E16" i="10"/>
  <c r="E54" i="10"/>
  <c r="E39" i="10"/>
  <c r="E59" i="10"/>
  <c r="E15" i="10"/>
  <c r="E27" i="10"/>
  <c r="E23" i="10"/>
  <c r="E66" i="10"/>
  <c r="E32" i="10"/>
  <c r="E41" i="10"/>
  <c r="E46" i="10"/>
  <c r="E62" i="10"/>
  <c r="E13" i="10"/>
  <c r="E56" i="10"/>
  <c r="E24" i="10"/>
  <c r="E29" i="10"/>
  <c r="E22" i="10"/>
  <c r="E51" i="10"/>
  <c r="E25" i="10"/>
  <c r="E26" i="10"/>
  <c r="E43" i="10"/>
  <c r="E7" i="10"/>
  <c r="E45" i="10"/>
  <c r="E34" i="10"/>
  <c r="E63" i="10"/>
  <c r="E42" i="10"/>
  <c r="E10" i="10"/>
  <c r="D70" i="10" l="1"/>
  <c r="C70" i="10" l="1"/>
  <c r="E70" i="10" l="1"/>
  <c r="F57" i="10" l="1"/>
  <c r="F30" i="10"/>
  <c r="F53" i="10"/>
  <c r="F19" i="10"/>
  <c r="F58" i="10"/>
  <c r="F44" i="10"/>
  <c r="F65" i="10"/>
  <c r="F33" i="10"/>
  <c r="F14" i="10"/>
  <c r="F37" i="10"/>
  <c r="F68" i="10"/>
  <c r="F21" i="10"/>
  <c r="F61" i="10"/>
  <c r="F9" i="10"/>
  <c r="F55" i="10"/>
  <c r="F52" i="10"/>
  <c r="F69" i="10"/>
  <c r="F35" i="10"/>
  <c r="F67" i="10"/>
  <c r="F36" i="10"/>
  <c r="F31" i="10"/>
  <c r="F20" i="10"/>
  <c r="F40" i="10"/>
  <c r="F47" i="10"/>
  <c r="F17" i="10"/>
  <c r="F38" i="10"/>
  <c r="F48" i="10"/>
  <c r="F18" i="10"/>
  <c r="F12" i="10"/>
  <c r="F50" i="10"/>
  <c r="F64" i="10"/>
  <c r="F8" i="10"/>
  <c r="F60" i="10"/>
  <c r="F28" i="10"/>
  <c r="F49" i="10"/>
  <c r="F11" i="10"/>
  <c r="F16" i="10"/>
  <c r="F54" i="10"/>
  <c r="F39" i="10"/>
  <c r="F59" i="10"/>
  <c r="F15" i="10"/>
  <c r="F27" i="10"/>
  <c r="F23" i="10"/>
  <c r="F66" i="10"/>
  <c r="F32" i="10"/>
  <c r="F41" i="10"/>
  <c r="F46" i="10"/>
  <c r="F62" i="10"/>
  <c r="F13" i="10"/>
  <c r="F56" i="10"/>
  <c r="F24" i="10"/>
  <c r="F29" i="10"/>
  <c r="F22" i="10"/>
  <c r="F51" i="10"/>
  <c r="F25" i="10"/>
  <c r="F26" i="10"/>
  <c r="F43" i="10"/>
  <c r="F7" i="10"/>
  <c r="F45" i="10"/>
  <c r="F34" i="10"/>
  <c r="F63" i="10"/>
  <c r="F42" i="10"/>
  <c r="F10" i="10" l="1"/>
  <c r="F70" i="10" l="1"/>
</calcChain>
</file>

<file path=xl/sharedStrings.xml><?xml version="1.0" encoding="utf-8"?>
<sst xmlns="http://schemas.openxmlformats.org/spreadsheetml/2006/main" count="80" uniqueCount="77">
  <si>
    <t>№ п/п</t>
  </si>
  <si>
    <t>руб.</t>
  </si>
  <si>
    <t>%</t>
  </si>
  <si>
    <t xml:space="preserve"> Наименование МО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</si>
  <si>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</si>
  <si>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</si>
  <si>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</si>
  <si>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</si>
  <si>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</si>
  <si>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</si>
  <si>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</si>
  <si>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</si>
  <si>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</si>
  <si>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</si>
  <si>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</si>
  <si>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</si>
  <si>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</si>
  <si>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</si>
  <si>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</si>
  <si>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</si>
  <si>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</si>
  <si>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</si>
  <si>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</si>
  <si>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</si>
  <si>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</si>
  <si>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</si>
  <si>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</si>
  <si>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</si>
  <si>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</si>
  <si>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</si>
  <si>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</si>
  <si>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</si>
  <si>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</si>
  <si>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</si>
  <si>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</si>
  <si>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</si>
  <si>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</si>
  <si>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</si>
  <si>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</si>
  <si>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</si>
  <si>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</si>
  <si>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</si>
  <si>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</si>
  <si>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</si>
  <si>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</si>
  <si>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</si>
  <si>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</si>
  <si>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</si>
  <si>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</si>
  <si>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</si>
  <si>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</si>
  <si>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</si>
  <si>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</si>
  <si>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</si>
  <si>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</si>
  <si>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</si>
  <si>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</si>
  <si>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</si>
  <si>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</si>
  <si>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</si>
  <si>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</si>
  <si>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</si>
  <si>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</si>
  <si>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</si>
  <si>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</si>
  <si>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</si>
  <si>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Сбор</t>
  </si>
  <si>
    <t>Задолженность</t>
  </si>
  <si>
    <t>98% и выше</t>
  </si>
  <si>
    <t>95-97%</t>
  </si>
  <si>
    <t>94% и ниже</t>
  </si>
  <si>
    <t>Собрано за аналогичный период в 2024 году</t>
  </si>
  <si>
    <t>город Межгорье</t>
  </si>
  <si>
    <t>Итого по Республике Башкортостан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</si>
  <si>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10 месяцев 2025 года </t>
    </r>
    <r>
      <rPr>
        <sz val="22"/>
        <color theme="1"/>
        <rFont val="Times New Roman"/>
        <family val="1"/>
        <charset val="204"/>
      </rPr>
      <t>по состоянию на 31.10.2025</t>
    </r>
  </si>
  <si>
    <t>Начислено за период с декабря 2024 года по сентябрь 2025 года</t>
  </si>
  <si>
    <t>Оплачено за период с января 2025 года по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</si>
</sst>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34">
    <xf numFmtId="0" fontId="0" fillId="0" borderId="0" xfId="0"/>
    <xf numFmtId="3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7">
    <cellStyle name="Normal" xfId="4"/>
    <cellStyle name="Обычный" xfId="0" builtinId="0"/>
    <cellStyle name="Обычный 2" xfId="1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3"/>
  <sheetViews>
    <sheetView tabSelected="1" topLeftCell="A41" zoomScale="70" zoomScaleNormal="70" zoomScaleSheetLayoutView="70" workbookViewId="0">
      <selection activeCell="E7" sqref="E7:E41"/>
    </sheetView>
  </sheetViews>
  <sheetFormatPr defaultColWidth="9.140625" defaultRowHeight="15" x14ac:dyDescent="0.25"/>
  <cols>
    <col min="1" max="1" width="12" style="2" customWidth="1"/>
    <col min="2" max="2" width="65.85546875" style="2" bestFit="1" customWidth="1"/>
    <col min="3" max="3" width="33.42578125" style="2" customWidth="1"/>
    <col min="4" max="4" width="30.85546875" style="2" customWidth="1"/>
    <col min="5" max="5" width="26.28515625" style="2" customWidth="1"/>
    <col min="6" max="6" width="27.5703125" style="2" customWidth="1"/>
    <col min="7" max="7" width="39.85546875" style="2" customWidth="1"/>
    <col min="8" max="16384" width="9.140625" style="2"/>
  </cols>
  <sheetData>
    <row r="2" spans="1:7" ht="20.100000000000001" customHeight="1" x14ac:dyDescent="0.25">
      <c r="A2" s="30" t="s">
        <v>74</v>
      </c>
      <c r="B2" s="30"/>
      <c r="C2" s="30"/>
      <c r="D2" s="30"/>
      <c r="E2" s="30"/>
      <c r="F2" s="30"/>
      <c r="G2" s="31"/>
    </row>
    <row r="3" spans="1:7" ht="48.75" customHeight="1" x14ac:dyDescent="0.25">
      <c r="A3" s="30"/>
      <c r="B3" s="30"/>
      <c r="C3" s="30"/>
      <c r="D3" s="30"/>
      <c r="E3" s="30"/>
      <c r="F3" s="30"/>
      <c r="G3" s="31"/>
    </row>
    <row r="4" spans="1:7" ht="29.25" customHeight="1" thickBot="1" x14ac:dyDescent="0.3"/>
    <row r="5" spans="1:7" ht="90.75" thickBot="1" x14ac:dyDescent="0.3">
      <c r="A5" s="32" t="s">
        <v>0</v>
      </c>
      <c r="B5" s="32" t="s">
        <v>3</v>
      </c>
      <c r="C5" s="19" t="s">
        <v>75</v>
      </c>
      <c r="D5" s="20" t="s">
        <v>76</v>
      </c>
      <c r="E5" s="19" t="s">
        <v>66</v>
      </c>
      <c r="F5" s="10" t="s">
        <v>67</v>
      </c>
      <c r="G5" s="24" t="s">
        <v>71</v>
      </c>
    </row>
    <row r="6" spans="1:7" ht="30" customHeight="1" thickBot="1" x14ac:dyDescent="0.3">
      <c r="A6" s="33"/>
      <c r="B6" s="33"/>
      <c r="C6" s="6" t="s">
        <v>1</v>
      </c>
      <c r="D6" s="6" t="s">
        <v>1</v>
      </c>
      <c r="E6" s="6" t="s">
        <v>2</v>
      </c>
      <c r="F6" s="6" t="s">
        <v>1</v>
      </c>
      <c r="G6" s="6" t="s">
        <v>2</v>
      </c>
    </row>
    <row r="7" spans="1:7" ht="30" customHeight="1" x14ac:dyDescent="0.35">
      <c r="A7" s="3">
        <v>1</v>
      </c>
      <c r="B7" s="17" t="s">
        <v>61</v>
      </c>
      <c r="C7" s="1">
        <v>9557830.4000000022</v>
      </c>
      <c r="D7" s="5">
        <v>11535344.120000001</v>
      </c>
      <c r="E7" s="25">
        <f>D7/C7</f>
        <v>1.2068998545946157</v>
      </c>
      <c r="F7" s="13">
        <f>C7-D7</f>
        <v>-1977513.7199999988</v>
      </c>
      <c r="G7" s="26">
        <v>0.89049323284131487</v>
      </c>
    </row>
    <row r="8" spans="1:7" ht="30" customHeight="1" x14ac:dyDescent="0.35">
      <c r="A8" s="3">
        <v>2</v>
      </c>
      <c r="B8" s="17" t="s">
        <v>35</v>
      </c>
      <c r="C8" s="1">
        <v>3039102.1000000006</v>
      </c>
      <c r="D8" s="5">
        <v>3528650.1799999997</v>
      </c>
      <c r="E8" s="25">
        <f>D8/C8</f>
        <v>1.161083130441718</v>
      </c>
      <c r="F8" s="13">
        <f>C8-D8</f>
        <v>-489548.07999999914</v>
      </c>
      <c r="G8" s="23">
        <v>0.95350020202174957</v>
      </c>
    </row>
    <row r="9" spans="1:7" ht="30" customHeight="1" x14ac:dyDescent="0.35">
      <c r="A9" s="4">
        <v>3</v>
      </c>
      <c r="B9" s="17" t="s">
        <v>26</v>
      </c>
      <c r="C9" s="1">
        <v>30606491.190000001</v>
      </c>
      <c r="D9" s="5">
        <v>33999042.48999998</v>
      </c>
      <c r="E9" s="25">
        <f>D9/C9</f>
        <v>1.1108441761239334</v>
      </c>
      <c r="F9" s="13">
        <f>C9-D9</f>
        <v>-3392551.2999999784</v>
      </c>
      <c r="G9" s="25">
        <v>0.99519013436564585</v>
      </c>
    </row>
    <row r="10" spans="1:7" ht="30" customHeight="1" x14ac:dyDescent="0.35">
      <c r="A10" s="3">
        <v>4</v>
      </c>
      <c r="B10" s="17" t="s">
        <v>12</v>
      </c>
      <c r="C10" s="1">
        <v>7446043.3899999997</v>
      </c>
      <c r="D10" s="5">
        <v>8240320.3400000008</v>
      </c>
      <c r="E10" s="25">
        <f>D10/C10</f>
        <v>1.1066710074597081</v>
      </c>
      <c r="F10" s="13">
        <f>C10-D10</f>
        <v>-794276.95000000112</v>
      </c>
      <c r="G10" s="26">
        <v>0.77136926567891617</v>
      </c>
    </row>
    <row r="11" spans="1:7" ht="30" customHeight="1" x14ac:dyDescent="0.35">
      <c r="A11" s="3">
        <v>5</v>
      </c>
      <c r="B11" s="17" t="s">
        <v>39</v>
      </c>
      <c r="C11" s="1">
        <v>122977467.16</v>
      </c>
      <c r="D11" s="5">
        <v>134005285.91000004</v>
      </c>
      <c r="E11" s="25">
        <f>D11/C11</f>
        <v>1.0896734906375352</v>
      </c>
      <c r="F11" s="13">
        <f>C11-D11</f>
        <v>-11027818.750000045</v>
      </c>
      <c r="G11" s="23">
        <v>0.96709739358910496</v>
      </c>
    </row>
    <row r="12" spans="1:7" ht="30" customHeight="1" x14ac:dyDescent="0.35">
      <c r="A12" s="4">
        <v>6</v>
      </c>
      <c r="B12" s="17" t="s">
        <v>32</v>
      </c>
      <c r="C12" s="1">
        <v>4774693.7299999995</v>
      </c>
      <c r="D12" s="5">
        <v>5149989.0700000012</v>
      </c>
      <c r="E12" s="25">
        <f>D12/C12</f>
        <v>1.0786009242104837</v>
      </c>
      <c r="F12" s="13">
        <f>C12-D12</f>
        <v>-375295.34000000171</v>
      </c>
      <c r="G12" s="25">
        <v>0.97644468992264588</v>
      </c>
    </row>
    <row r="13" spans="1:7" ht="30" customHeight="1" x14ac:dyDescent="0.35">
      <c r="A13" s="3">
        <v>7</v>
      </c>
      <c r="B13" s="17" t="s">
        <v>52</v>
      </c>
      <c r="C13" s="1">
        <v>4207399.7</v>
      </c>
      <c r="D13" s="5">
        <v>4511290.2100000009</v>
      </c>
      <c r="E13" s="25">
        <f>D13/C13</f>
        <v>1.0722276302867066</v>
      </c>
      <c r="F13" s="13">
        <f>C13-D13</f>
        <v>-303890.51000000071</v>
      </c>
      <c r="G13" s="26">
        <v>0.93519260881489852</v>
      </c>
    </row>
    <row r="14" spans="1:7" ht="30" customHeight="1" x14ac:dyDescent="0.35">
      <c r="A14" s="3">
        <v>8</v>
      </c>
      <c r="B14" s="17" t="s">
        <v>21</v>
      </c>
      <c r="C14" s="1">
        <v>2360376.9900000002</v>
      </c>
      <c r="D14" s="5">
        <v>2529127.3999999994</v>
      </c>
      <c r="E14" s="25">
        <f>D14/C14</f>
        <v>1.0714929906175705</v>
      </c>
      <c r="F14" s="13">
        <f>C14-D14</f>
        <v>-168750.40999999922</v>
      </c>
      <c r="G14" s="25">
        <v>0.98360292171544472</v>
      </c>
    </row>
    <row r="15" spans="1:7" ht="30" customHeight="1" x14ac:dyDescent="0.35">
      <c r="A15" s="4">
        <v>9</v>
      </c>
      <c r="B15" s="17" t="s">
        <v>44</v>
      </c>
      <c r="C15" s="1">
        <v>7439965.6399999997</v>
      </c>
      <c r="D15" s="5">
        <v>7813455.959999999</v>
      </c>
      <c r="E15" s="25">
        <f>D15/C15</f>
        <v>1.0502005436681021</v>
      </c>
      <c r="F15" s="13">
        <f>C15-D15</f>
        <v>-373490.31999999937</v>
      </c>
      <c r="G15" s="25">
        <v>0.98534213219720124</v>
      </c>
    </row>
    <row r="16" spans="1:7" ht="30" customHeight="1" x14ac:dyDescent="0.35">
      <c r="A16" s="3">
        <v>10</v>
      </c>
      <c r="B16" s="17" t="s">
        <v>40</v>
      </c>
      <c r="C16" s="1">
        <v>11386087.400000002</v>
      </c>
      <c r="D16" s="5">
        <v>11906212.359999999</v>
      </c>
      <c r="E16" s="25">
        <f>D16/C16</f>
        <v>1.0456807454332377</v>
      </c>
      <c r="F16" s="13">
        <f>C16-D16</f>
        <v>-520124.95999999717</v>
      </c>
      <c r="G16" s="25">
        <v>0.98572490104114063</v>
      </c>
    </row>
    <row r="17" spans="1:7" ht="30" customHeight="1" x14ac:dyDescent="0.35">
      <c r="A17" s="3">
        <v>11</v>
      </c>
      <c r="B17" s="17" t="s">
        <v>9</v>
      </c>
      <c r="C17" s="1">
        <v>76538300</v>
      </c>
      <c r="D17" s="5">
        <v>79873999.180000007</v>
      </c>
      <c r="E17" s="25">
        <f>D17/C17</f>
        <v>1.0435820913189868</v>
      </c>
      <c r="F17" s="13">
        <f>C17-D17</f>
        <v>-3335699.1800000072</v>
      </c>
      <c r="G17" s="23">
        <v>0.96032801303224047</v>
      </c>
    </row>
    <row r="18" spans="1:7" ht="30" customHeight="1" x14ac:dyDescent="0.35">
      <c r="A18" s="4">
        <v>12</v>
      </c>
      <c r="B18" s="17" t="s">
        <v>31</v>
      </c>
      <c r="C18" s="1">
        <v>20119972.070000004</v>
      </c>
      <c r="D18" s="5">
        <v>20995626.599999994</v>
      </c>
      <c r="E18" s="25">
        <f>D18/C18</f>
        <v>1.04352165733399</v>
      </c>
      <c r="F18" s="13">
        <f>C18-D18</f>
        <v>-875654.52999999002</v>
      </c>
      <c r="G18" s="25">
        <v>1.0512490942730659</v>
      </c>
    </row>
    <row r="19" spans="1:7" ht="30" customHeight="1" x14ac:dyDescent="0.35">
      <c r="A19" s="3">
        <v>13</v>
      </c>
      <c r="B19" s="17" t="s">
        <v>16</v>
      </c>
      <c r="C19" s="1">
        <v>4908832.790000001</v>
      </c>
      <c r="D19" s="5">
        <v>5108425.4800000004</v>
      </c>
      <c r="E19" s="25">
        <f>D19/C19</f>
        <v>1.040659908075622</v>
      </c>
      <c r="F19" s="13">
        <f>C19-D19</f>
        <v>-199592.68999999948</v>
      </c>
      <c r="G19" s="26">
        <v>0.93145546271450386</v>
      </c>
    </row>
    <row r="20" spans="1:7" ht="30" customHeight="1" x14ac:dyDescent="0.35">
      <c r="A20" s="3">
        <v>14</v>
      </c>
      <c r="B20" s="17" t="s">
        <v>6</v>
      </c>
      <c r="C20" s="1">
        <v>269977040.79000014</v>
      </c>
      <c r="D20" s="5">
        <v>274917514.84000009</v>
      </c>
      <c r="E20" s="25">
        <f>D20/C20</f>
        <v>1.0182996081279476</v>
      </c>
      <c r="F20" s="13">
        <f>C20-D20</f>
        <v>-4940474.0499999523</v>
      </c>
      <c r="G20" s="23">
        <v>0.95143478906266199</v>
      </c>
    </row>
    <row r="21" spans="1:7" ht="30" customHeight="1" x14ac:dyDescent="0.35">
      <c r="A21" s="4">
        <v>15</v>
      </c>
      <c r="B21" s="17" t="s">
        <v>24</v>
      </c>
      <c r="C21" s="1">
        <v>45773701.059999995</v>
      </c>
      <c r="D21" s="5">
        <v>46436605.909999996</v>
      </c>
      <c r="E21" s="25">
        <f>D21/C21</f>
        <v>1.0144822208964721</v>
      </c>
      <c r="F21" s="13">
        <f>C21-D21</f>
        <v>-662904.85000000149</v>
      </c>
      <c r="G21" s="25">
        <v>0.98792287727850725</v>
      </c>
    </row>
    <row r="22" spans="1:7" ht="30" customHeight="1" x14ac:dyDescent="0.35">
      <c r="A22" s="3">
        <v>16</v>
      </c>
      <c r="B22" s="17" t="s">
        <v>56</v>
      </c>
      <c r="C22" s="1">
        <v>1953939.65</v>
      </c>
      <c r="D22" s="5">
        <v>1976370.68</v>
      </c>
      <c r="E22" s="25">
        <f>D22/C22</f>
        <v>1.0114798990849079</v>
      </c>
      <c r="F22" s="13">
        <f>C22-D22</f>
        <v>-22431.030000000028</v>
      </c>
      <c r="G22" s="25">
        <v>1.1202887666163182</v>
      </c>
    </row>
    <row r="23" spans="1:7" ht="30" customHeight="1" x14ac:dyDescent="0.35">
      <c r="A23" s="3">
        <v>17</v>
      </c>
      <c r="B23" s="17" t="s">
        <v>46</v>
      </c>
      <c r="C23" s="1">
        <v>4627497.4899999993</v>
      </c>
      <c r="D23" s="5">
        <v>4671221.93</v>
      </c>
      <c r="E23" s="25">
        <f>D23/C23</f>
        <v>1.0094488306248655</v>
      </c>
      <c r="F23" s="13">
        <f>C23-D23</f>
        <v>-43724.44000000041</v>
      </c>
      <c r="G23" s="23">
        <v>0.96741279110225042</v>
      </c>
    </row>
    <row r="24" spans="1:7" ht="30" customHeight="1" x14ac:dyDescent="0.35">
      <c r="A24" s="4">
        <v>18</v>
      </c>
      <c r="B24" s="17" t="s">
        <v>54</v>
      </c>
      <c r="C24" s="1">
        <v>2608463.33</v>
      </c>
      <c r="D24" s="5">
        <v>2630635</v>
      </c>
      <c r="E24" s="25">
        <f>D24/C24</f>
        <v>1.0084998971405896</v>
      </c>
      <c r="F24" s="13">
        <f>C24-D24</f>
        <v>-22171.669999999925</v>
      </c>
      <c r="G24" s="25">
        <v>1.1248505392547501</v>
      </c>
    </row>
    <row r="25" spans="1:7" ht="30" customHeight="1" x14ac:dyDescent="0.35">
      <c r="A25" s="3">
        <v>19</v>
      </c>
      <c r="B25" s="17" t="s">
        <v>58</v>
      </c>
      <c r="C25" s="1">
        <v>65884821.910000011</v>
      </c>
      <c r="D25" s="5">
        <v>66379160.439999968</v>
      </c>
      <c r="E25" s="25">
        <f>D25/C25</f>
        <v>1.0075030715067461</v>
      </c>
      <c r="F25" s="13">
        <f>C25-D25</f>
        <v>-494338.52999995649</v>
      </c>
      <c r="G25" s="23">
        <v>0.95463933564849113</v>
      </c>
    </row>
    <row r="26" spans="1:7" ht="30" customHeight="1" x14ac:dyDescent="0.35">
      <c r="A26" s="3">
        <v>20</v>
      </c>
      <c r="B26" s="17" t="s">
        <v>59</v>
      </c>
      <c r="C26" s="1">
        <v>69964736.090000004</v>
      </c>
      <c r="D26" s="5">
        <v>70474211.040000007</v>
      </c>
      <c r="E26" s="25">
        <f>D26/C26</f>
        <v>1.0072818819661469</v>
      </c>
      <c r="F26" s="13">
        <f>C26-D26</f>
        <v>-509474.95000000298</v>
      </c>
      <c r="G26" s="23">
        <v>0.95088440109541261</v>
      </c>
    </row>
    <row r="27" spans="1:7" ht="30" customHeight="1" x14ac:dyDescent="0.35">
      <c r="A27" s="4">
        <v>21</v>
      </c>
      <c r="B27" s="17" t="s">
        <v>45</v>
      </c>
      <c r="C27" s="1">
        <v>6549741.3699999992</v>
      </c>
      <c r="D27" s="5">
        <v>6596549.4900000002</v>
      </c>
      <c r="E27" s="25">
        <f>D27/C27</f>
        <v>1.0071465600480651</v>
      </c>
      <c r="F27" s="13">
        <f>C27-D27</f>
        <v>-46808.120000001043</v>
      </c>
      <c r="G27" s="25">
        <v>1.0291726025975783</v>
      </c>
    </row>
    <row r="28" spans="1:7" ht="30" customHeight="1" x14ac:dyDescent="0.35">
      <c r="A28" s="3">
        <v>22</v>
      </c>
      <c r="B28" s="17" t="s">
        <v>37</v>
      </c>
      <c r="C28" s="1">
        <v>13360653.870000003</v>
      </c>
      <c r="D28" s="5">
        <v>13386905.309999997</v>
      </c>
      <c r="E28" s="25">
        <f>D28/C28</f>
        <v>1.0019648319801877</v>
      </c>
      <c r="F28" s="13">
        <f>C28-D28</f>
        <v>-26251.439999993891</v>
      </c>
      <c r="G28" s="26">
        <v>0.89727161520653587</v>
      </c>
    </row>
    <row r="29" spans="1:7" ht="30" customHeight="1" x14ac:dyDescent="0.35">
      <c r="A29" s="3">
        <v>23</v>
      </c>
      <c r="B29" s="17" t="s">
        <v>55</v>
      </c>
      <c r="C29" s="1">
        <v>39255704.199999996</v>
      </c>
      <c r="D29" s="5">
        <v>39326170.340000004</v>
      </c>
      <c r="E29" s="25">
        <f>D29/C29</f>
        <v>1.0017950547935912</v>
      </c>
      <c r="F29" s="13">
        <f>C29-D29</f>
        <v>-70466.140000008047</v>
      </c>
      <c r="G29" s="25">
        <v>0.98654689035471266</v>
      </c>
    </row>
    <row r="30" spans="1:7" ht="30" customHeight="1" x14ac:dyDescent="0.35">
      <c r="A30" s="4">
        <v>24</v>
      </c>
      <c r="B30" s="17" t="s">
        <v>14</v>
      </c>
      <c r="C30" s="1">
        <v>2243978.5</v>
      </c>
      <c r="D30" s="5">
        <v>2240472.8900000006</v>
      </c>
      <c r="E30" s="25">
        <f>D30/C30</f>
        <v>0.99843777023710367</v>
      </c>
      <c r="F30" s="13">
        <f>C30-D30</f>
        <v>3505.609999999404</v>
      </c>
      <c r="G30" s="26">
        <v>0.94244482144213371</v>
      </c>
    </row>
    <row r="31" spans="1:7" ht="30" customHeight="1" x14ac:dyDescent="0.35">
      <c r="A31" s="3">
        <v>25</v>
      </c>
      <c r="B31" s="17" t="s">
        <v>72</v>
      </c>
      <c r="C31" s="1">
        <v>30591939.399999999</v>
      </c>
      <c r="D31" s="5">
        <v>30442341.550000001</v>
      </c>
      <c r="E31" s="25">
        <f>D31/C31</f>
        <v>0.9951098932289334</v>
      </c>
      <c r="F31" s="13">
        <f>C31-D31</f>
        <v>149597.84999999776</v>
      </c>
      <c r="G31" s="23">
        <v>0.97450569673142307</v>
      </c>
    </row>
    <row r="32" spans="1:7" ht="30" customHeight="1" x14ac:dyDescent="0.35">
      <c r="A32" s="3">
        <v>26</v>
      </c>
      <c r="B32" s="17" t="s">
        <v>48</v>
      </c>
      <c r="C32" s="1">
        <v>100831644.05000001</v>
      </c>
      <c r="D32" s="5">
        <v>100304557.82000005</v>
      </c>
      <c r="E32" s="25">
        <f>D32/C32</f>
        <v>0.99477261096984004</v>
      </c>
      <c r="F32" s="13">
        <f>C32-D32</f>
        <v>527086.22999995947</v>
      </c>
      <c r="G32" s="23">
        <v>0.94915537535612593</v>
      </c>
    </row>
    <row r="33" spans="1:7" ht="30" customHeight="1" x14ac:dyDescent="0.35">
      <c r="A33" s="4">
        <v>27</v>
      </c>
      <c r="B33" s="17" t="s">
        <v>20</v>
      </c>
      <c r="C33" s="1">
        <v>129661098.85999997</v>
      </c>
      <c r="D33" s="5">
        <v>128825103.77999988</v>
      </c>
      <c r="E33" s="25">
        <f>D33/C33</f>
        <v>0.9935524603188598</v>
      </c>
      <c r="F33" s="13">
        <f>C33-D33</f>
        <v>835995.08000008762</v>
      </c>
      <c r="G33" s="23">
        <v>0.95141596284905861</v>
      </c>
    </row>
    <row r="34" spans="1:7" ht="30" customHeight="1" x14ac:dyDescent="0.35">
      <c r="A34" s="3">
        <v>28</v>
      </c>
      <c r="B34" s="17" t="s">
        <v>63</v>
      </c>
      <c r="C34" s="1">
        <v>32811541.339999996</v>
      </c>
      <c r="D34" s="5">
        <v>32577549.43</v>
      </c>
      <c r="E34" s="25">
        <f>D34/C34</f>
        <v>0.99286860962807799</v>
      </c>
      <c r="F34" s="13">
        <f>C34-D34</f>
        <v>233991.90999999642</v>
      </c>
      <c r="G34" s="25">
        <v>0.9869535897267564</v>
      </c>
    </row>
    <row r="35" spans="1:7" ht="30" customHeight="1" x14ac:dyDescent="0.35">
      <c r="A35" s="3">
        <v>29</v>
      </c>
      <c r="B35" s="17" t="s">
        <v>30</v>
      </c>
      <c r="C35" s="1">
        <v>7798493.79</v>
      </c>
      <c r="D35" s="5">
        <v>7703790.379999999</v>
      </c>
      <c r="E35" s="25">
        <f>D35/C35</f>
        <v>0.98785619216348686</v>
      </c>
      <c r="F35" s="13">
        <f>C35-D35</f>
        <v>94703.41000000108</v>
      </c>
      <c r="G35" s="25">
        <v>1.1395276585667564</v>
      </c>
    </row>
    <row r="36" spans="1:7" ht="30" customHeight="1" x14ac:dyDescent="0.35">
      <c r="A36" s="4">
        <v>30</v>
      </c>
      <c r="B36" s="17" t="s">
        <v>5</v>
      </c>
      <c r="C36" s="1">
        <v>121862871.25000001</v>
      </c>
      <c r="D36" s="5">
        <v>120238699.86000001</v>
      </c>
      <c r="E36" s="25">
        <f>D36/C36</f>
        <v>0.98667213915657681</v>
      </c>
      <c r="F36" s="13">
        <f>C36-D36</f>
        <v>1624171.3900000006</v>
      </c>
      <c r="G36" s="23">
        <v>0.96752751668891701</v>
      </c>
    </row>
    <row r="37" spans="1:7" ht="30" customHeight="1" x14ac:dyDescent="0.35">
      <c r="A37" s="3">
        <v>31</v>
      </c>
      <c r="B37" s="17" t="s">
        <v>22</v>
      </c>
      <c r="C37" s="1">
        <v>105927412.94</v>
      </c>
      <c r="D37" s="5">
        <v>104455656.49999996</v>
      </c>
      <c r="E37" s="25">
        <f>D37/C37</f>
        <v>0.98610599089365392</v>
      </c>
      <c r="F37" s="13">
        <f>C37-D37</f>
        <v>1471756.4400000423</v>
      </c>
      <c r="G37" s="25">
        <v>1.040283258580661</v>
      </c>
    </row>
    <row r="38" spans="1:7" ht="30" customHeight="1" x14ac:dyDescent="0.35">
      <c r="A38" s="3">
        <v>32</v>
      </c>
      <c r="B38" s="17" t="s">
        <v>10</v>
      </c>
      <c r="C38" s="1">
        <v>554866543.00999987</v>
      </c>
      <c r="D38" s="5">
        <v>546991083.12000012</v>
      </c>
      <c r="E38" s="25">
        <f>D38/C38</f>
        <v>0.98580656918458709</v>
      </c>
      <c r="F38" s="13">
        <f>C38-D38</f>
        <v>7875459.8899997473</v>
      </c>
      <c r="G38" s="25">
        <v>0.98974783486787254</v>
      </c>
    </row>
    <row r="39" spans="1:7" ht="30" customHeight="1" x14ac:dyDescent="0.35">
      <c r="A39" s="4">
        <v>33</v>
      </c>
      <c r="B39" s="17" t="s">
        <v>42</v>
      </c>
      <c r="C39" s="1">
        <v>14207394.319999997</v>
      </c>
      <c r="D39" s="5">
        <v>13982310.459999997</v>
      </c>
      <c r="E39" s="25">
        <f>D39/C39</f>
        <v>0.98415727367521966</v>
      </c>
      <c r="F39" s="13">
        <f>C39-D39</f>
        <v>225083.8599999994</v>
      </c>
      <c r="G39" s="25">
        <v>1.0728201620201601</v>
      </c>
    </row>
    <row r="40" spans="1:7" ht="30" customHeight="1" x14ac:dyDescent="0.35">
      <c r="A40" s="3">
        <v>34</v>
      </c>
      <c r="B40" s="17" t="s">
        <v>7</v>
      </c>
      <c r="C40" s="1">
        <v>210186655.03000015</v>
      </c>
      <c r="D40" s="5">
        <v>206125597.06</v>
      </c>
      <c r="E40" s="25">
        <f>D40/C40</f>
        <v>0.98067880204183033</v>
      </c>
      <c r="F40" s="13">
        <f>C40-D40</f>
        <v>4061057.9700001478</v>
      </c>
      <c r="G40" s="25">
        <v>1.1075216707539011</v>
      </c>
    </row>
    <row r="41" spans="1:7" ht="30" customHeight="1" x14ac:dyDescent="0.35">
      <c r="A41" s="3">
        <v>35</v>
      </c>
      <c r="B41" s="17" t="s">
        <v>49</v>
      </c>
      <c r="C41" s="1">
        <v>3579286.79</v>
      </c>
      <c r="D41" s="5">
        <v>3499060.3500000006</v>
      </c>
      <c r="E41" s="25">
        <f>D41/C41</f>
        <v>0.97758591453913657</v>
      </c>
      <c r="F41" s="13">
        <f>C41-D41</f>
        <v>80226.439999999478</v>
      </c>
      <c r="G41" s="25">
        <v>1.0506719358600807</v>
      </c>
    </row>
    <row r="42" spans="1:7" ht="30" customHeight="1" x14ac:dyDescent="0.35">
      <c r="A42" s="4">
        <v>36</v>
      </c>
      <c r="B42" s="17" t="s">
        <v>65</v>
      </c>
      <c r="C42" s="1">
        <v>33491530.130000003</v>
      </c>
      <c r="D42" s="5">
        <v>32625805.339999996</v>
      </c>
      <c r="E42" s="23">
        <f>D42/C42</f>
        <v>0.9741509334855819</v>
      </c>
      <c r="F42" s="13">
        <f>C42-D42</f>
        <v>865724.79000000656</v>
      </c>
      <c r="G42" s="23">
        <v>0.97196112270017998</v>
      </c>
    </row>
    <row r="43" spans="1:7" ht="30" customHeight="1" x14ac:dyDescent="0.35">
      <c r="A43" s="3">
        <v>37</v>
      </c>
      <c r="B43" s="17" t="s">
        <v>60</v>
      </c>
      <c r="C43" s="1">
        <v>3841502.51</v>
      </c>
      <c r="D43" s="5">
        <v>3737508.12</v>
      </c>
      <c r="E43" s="23">
        <f>D43/C43</f>
        <v>0.97292872001793906</v>
      </c>
      <c r="F43" s="13">
        <f>C43-D43</f>
        <v>103994.38999999966</v>
      </c>
      <c r="G43" s="25">
        <v>0.98254781936006197</v>
      </c>
    </row>
    <row r="44" spans="1:7" ht="30" customHeight="1" x14ac:dyDescent="0.35">
      <c r="A44" s="3">
        <v>38</v>
      </c>
      <c r="B44" s="17" t="s">
        <v>18</v>
      </c>
      <c r="C44" s="1">
        <v>6739700.7400000012</v>
      </c>
      <c r="D44" s="5">
        <v>6525500.3400000017</v>
      </c>
      <c r="E44" s="23">
        <f>D44/C44</f>
        <v>0.96821811408795588</v>
      </c>
      <c r="F44" s="13">
        <f>C44-D44</f>
        <v>214200.39999999944</v>
      </c>
      <c r="G44" s="23">
        <v>0.96314880001690817</v>
      </c>
    </row>
    <row r="45" spans="1:7" ht="30" customHeight="1" x14ac:dyDescent="0.35">
      <c r="A45" s="4">
        <v>39</v>
      </c>
      <c r="B45" s="17" t="s">
        <v>62</v>
      </c>
      <c r="C45" s="1">
        <v>6953857.8200000003</v>
      </c>
      <c r="D45" s="5">
        <v>6731109.0899999999</v>
      </c>
      <c r="E45" s="23">
        <f>D45/C45</f>
        <v>0.96796760362868617</v>
      </c>
      <c r="F45" s="13">
        <f>C45-D45</f>
        <v>222748.73000000045</v>
      </c>
      <c r="G45" s="25">
        <v>0.9947229953167398</v>
      </c>
    </row>
    <row r="46" spans="1:7" ht="30" customHeight="1" x14ac:dyDescent="0.35">
      <c r="A46" s="3">
        <v>40</v>
      </c>
      <c r="B46" s="17" t="s">
        <v>50</v>
      </c>
      <c r="C46" s="1">
        <v>2498326.33</v>
      </c>
      <c r="D46" s="5">
        <v>2414426.9</v>
      </c>
      <c r="E46" s="23">
        <f>D46/C46</f>
        <v>0.96641774575541528</v>
      </c>
      <c r="F46" s="13">
        <f>C46-D46</f>
        <v>83899.430000000168</v>
      </c>
      <c r="G46" s="26">
        <v>0.90150865872855734</v>
      </c>
    </row>
    <row r="47" spans="1:7" ht="30" customHeight="1" x14ac:dyDescent="0.35">
      <c r="A47" s="3">
        <v>41</v>
      </c>
      <c r="B47" s="17" t="s">
        <v>8</v>
      </c>
      <c r="C47" s="1">
        <v>108937843.98</v>
      </c>
      <c r="D47" s="5">
        <v>105089058.71000004</v>
      </c>
      <c r="E47" s="23">
        <f>D47/C47</f>
        <v>0.96466989680182613</v>
      </c>
      <c r="F47" s="13">
        <f>C47-D47</f>
        <v>3848785.269999966</v>
      </c>
      <c r="G47" s="26">
        <v>0.86766108286968324</v>
      </c>
    </row>
    <row r="48" spans="1:7" ht="30" customHeight="1" x14ac:dyDescent="0.35">
      <c r="A48" s="4">
        <v>42</v>
      </c>
      <c r="B48" s="17" t="s">
        <v>11</v>
      </c>
      <c r="C48" s="1">
        <v>2520944065.4899902</v>
      </c>
      <c r="D48" s="5">
        <v>2428519197.4800024</v>
      </c>
      <c r="E48" s="23">
        <f>D48/C48</f>
        <v>0.96333720002945666</v>
      </c>
      <c r="F48" s="13">
        <f>C48-D48</f>
        <v>92424868.009987831</v>
      </c>
      <c r="G48" s="23">
        <v>0.9745162726068255</v>
      </c>
    </row>
    <row r="49" spans="1:7" ht="30" customHeight="1" x14ac:dyDescent="0.35">
      <c r="A49" s="3">
        <v>43</v>
      </c>
      <c r="B49" s="17" t="s">
        <v>38</v>
      </c>
      <c r="C49" s="1">
        <v>6208849.2999999998</v>
      </c>
      <c r="D49" s="5">
        <v>5958589.6499999994</v>
      </c>
      <c r="E49" s="23">
        <f>D49/C49</f>
        <v>0.95969307066286813</v>
      </c>
      <c r="F49" s="13">
        <f>C49-D49</f>
        <v>250259.65000000037</v>
      </c>
      <c r="G49" s="25">
        <v>1.0428889228245011</v>
      </c>
    </row>
    <row r="50" spans="1:7" ht="30" customHeight="1" x14ac:dyDescent="0.35">
      <c r="A50" s="3">
        <v>44</v>
      </c>
      <c r="B50" s="17" t="s">
        <v>33</v>
      </c>
      <c r="C50" s="1">
        <v>55056016.349999987</v>
      </c>
      <c r="D50" s="5">
        <v>52834902.99000001</v>
      </c>
      <c r="E50" s="23">
        <f>D50/C50</f>
        <v>0.95965720901635887</v>
      </c>
      <c r="F50" s="13">
        <f>C50-D50</f>
        <v>2221113.3599999771</v>
      </c>
      <c r="G50" s="25">
        <v>0.98083641278989564</v>
      </c>
    </row>
    <row r="51" spans="1:7" ht="30" customHeight="1" x14ac:dyDescent="0.35">
      <c r="A51" s="4">
        <v>45</v>
      </c>
      <c r="B51" s="17" t="s">
        <v>57</v>
      </c>
      <c r="C51" s="1">
        <v>162157702.92000008</v>
      </c>
      <c r="D51" s="5">
        <v>155178767.02999985</v>
      </c>
      <c r="E51" s="23">
        <f>D51/C51</f>
        <v>0.95696204519224559</v>
      </c>
      <c r="F51" s="13">
        <f>C51-D51</f>
        <v>6978935.8900002241</v>
      </c>
      <c r="G51" s="25">
        <v>1.055121598233828</v>
      </c>
    </row>
    <row r="52" spans="1:7" ht="30" customHeight="1" x14ac:dyDescent="0.35">
      <c r="A52" s="3">
        <v>46</v>
      </c>
      <c r="B52" s="17" t="s">
        <v>28</v>
      </c>
      <c r="C52" s="1">
        <v>2948191.8899999997</v>
      </c>
      <c r="D52" s="5">
        <v>2821278.8500000006</v>
      </c>
      <c r="E52" s="23">
        <f>D52/C52</f>
        <v>0.95695224573730198</v>
      </c>
      <c r="F52" s="13">
        <f>C52-D52</f>
        <v>126913.03999999911</v>
      </c>
      <c r="G52" s="25">
        <v>1.1768310454189352</v>
      </c>
    </row>
    <row r="53" spans="1:7" ht="30" customHeight="1" x14ac:dyDescent="0.35">
      <c r="A53" s="3">
        <v>47</v>
      </c>
      <c r="B53" s="17" t="s">
        <v>15</v>
      </c>
      <c r="C53" s="1">
        <v>1100579.49</v>
      </c>
      <c r="D53" s="5">
        <v>1048031.6100000001</v>
      </c>
      <c r="E53" s="23">
        <f>D53/C53</f>
        <v>0.95225435284097482</v>
      </c>
      <c r="F53" s="13">
        <f>C53-D53</f>
        <v>52547.879999999888</v>
      </c>
      <c r="G53" s="25">
        <v>1.0709105432493133</v>
      </c>
    </row>
    <row r="54" spans="1:7" ht="30" customHeight="1" x14ac:dyDescent="0.35">
      <c r="A54" s="4">
        <v>48</v>
      </c>
      <c r="B54" s="17" t="s">
        <v>41</v>
      </c>
      <c r="C54" s="1">
        <v>1903036.9899999998</v>
      </c>
      <c r="D54" s="5">
        <v>1811582.0900000003</v>
      </c>
      <c r="E54" s="23">
        <f>D54/C54</f>
        <v>0.951942657719964</v>
      </c>
      <c r="F54" s="13">
        <f>C54-D54</f>
        <v>91454.899999999441</v>
      </c>
      <c r="G54" s="25">
        <v>1.130058888009998</v>
      </c>
    </row>
    <row r="55" spans="1:7" ht="30" customHeight="1" x14ac:dyDescent="0.35">
      <c r="A55" s="3">
        <v>49</v>
      </c>
      <c r="B55" s="17" t="s">
        <v>27</v>
      </c>
      <c r="C55" s="1">
        <v>5462387.9400000013</v>
      </c>
      <c r="D55" s="5">
        <v>5189953.82</v>
      </c>
      <c r="E55" s="23">
        <f>D55/C55</f>
        <v>0.95012545374065815</v>
      </c>
      <c r="F55" s="13">
        <f>C55-D55</f>
        <v>272434.12000000104</v>
      </c>
      <c r="G55" s="26">
        <v>0.89983010094531635</v>
      </c>
    </row>
    <row r="56" spans="1:7" ht="30" customHeight="1" x14ac:dyDescent="0.35">
      <c r="A56" s="3">
        <v>50</v>
      </c>
      <c r="B56" s="17" t="s">
        <v>53</v>
      </c>
      <c r="C56" s="1">
        <v>5935851.0199999996</v>
      </c>
      <c r="D56" s="5">
        <v>5581186.6100000013</v>
      </c>
      <c r="E56" s="26">
        <f>D56/C56</f>
        <v>0.94025045291652243</v>
      </c>
      <c r="F56" s="13">
        <f>C56-D56</f>
        <v>354664.40999999829</v>
      </c>
      <c r="G56" s="23">
        <v>0.96303602394251475</v>
      </c>
    </row>
    <row r="57" spans="1:7" ht="30" customHeight="1" x14ac:dyDescent="0.35">
      <c r="A57" s="4">
        <v>51</v>
      </c>
      <c r="B57" s="17" t="s">
        <v>13</v>
      </c>
      <c r="C57" s="1">
        <v>10038050.390000001</v>
      </c>
      <c r="D57" s="5">
        <v>9351109.5200000014</v>
      </c>
      <c r="E57" s="26">
        <f>D57/C57</f>
        <v>0.93156630587505951</v>
      </c>
      <c r="F57" s="13">
        <f>C57-D57</f>
        <v>686940.86999999918</v>
      </c>
      <c r="G57" s="26">
        <v>0.93347022820902781</v>
      </c>
    </row>
    <row r="58" spans="1:7" ht="30" customHeight="1" x14ac:dyDescent="0.35">
      <c r="A58" s="3">
        <v>52</v>
      </c>
      <c r="B58" s="17" t="s">
        <v>17</v>
      </c>
      <c r="C58" s="1">
        <v>16033962.979999999</v>
      </c>
      <c r="D58" s="5">
        <v>14914614.120000003</v>
      </c>
      <c r="E58" s="26">
        <f>D58/C58</f>
        <v>0.9301888833474159</v>
      </c>
      <c r="F58" s="13">
        <f>C58-D58</f>
        <v>1119348.8599999957</v>
      </c>
      <c r="G58" s="26">
        <v>0.93638094131253624</v>
      </c>
    </row>
    <row r="59" spans="1:7" ht="30" customHeight="1" x14ac:dyDescent="0.35">
      <c r="A59" s="3">
        <v>53</v>
      </c>
      <c r="B59" s="17" t="s">
        <v>43</v>
      </c>
      <c r="C59" s="1">
        <v>2088555.86</v>
      </c>
      <c r="D59" s="5">
        <v>1937174.2499999998</v>
      </c>
      <c r="E59" s="26">
        <f>D59/C59</f>
        <v>0.92751852469006968</v>
      </c>
      <c r="F59" s="13">
        <f>C59-D59</f>
        <v>151381.61000000034</v>
      </c>
      <c r="G59" s="25">
        <v>1.3224614082019963</v>
      </c>
    </row>
    <row r="60" spans="1:7" ht="30" customHeight="1" x14ac:dyDescent="0.35">
      <c r="A60" s="4">
        <v>54</v>
      </c>
      <c r="B60" s="17" t="s">
        <v>36</v>
      </c>
      <c r="C60" s="1">
        <v>1812429.7200000002</v>
      </c>
      <c r="D60" s="5">
        <v>1680307.6300000001</v>
      </c>
      <c r="E60" s="26">
        <f>D60/C60</f>
        <v>0.92710222716939328</v>
      </c>
      <c r="F60" s="13">
        <f>C60-D60</f>
        <v>132122.09000000008</v>
      </c>
      <c r="G60" s="25">
        <v>1.0806818808834009</v>
      </c>
    </row>
    <row r="61" spans="1:7" ht="30" customHeight="1" x14ac:dyDescent="0.35">
      <c r="A61" s="3">
        <v>55</v>
      </c>
      <c r="B61" s="17" t="s">
        <v>25</v>
      </c>
      <c r="C61" s="1">
        <v>4614675.68</v>
      </c>
      <c r="D61" s="5">
        <v>4254757.55</v>
      </c>
      <c r="E61" s="26">
        <f>D61/C61</f>
        <v>0.922005758376502</v>
      </c>
      <c r="F61" s="13">
        <f>C61-D61</f>
        <v>359918.12999999989</v>
      </c>
      <c r="G61" s="25">
        <v>1.0099528502870965</v>
      </c>
    </row>
    <row r="62" spans="1:7" ht="30" customHeight="1" x14ac:dyDescent="0.35">
      <c r="A62" s="3">
        <v>56</v>
      </c>
      <c r="B62" s="17" t="s">
        <v>51</v>
      </c>
      <c r="C62" s="1">
        <v>3291885.48</v>
      </c>
      <c r="D62" s="5">
        <v>3006486.91</v>
      </c>
      <c r="E62" s="26">
        <f>D62/C62</f>
        <v>0.91330240017948627</v>
      </c>
      <c r="F62" s="13">
        <f>C62-D62</f>
        <v>285398.56999999983</v>
      </c>
      <c r="G62" s="25">
        <v>1.0889469047064233</v>
      </c>
    </row>
    <row r="63" spans="1:7" ht="30" customHeight="1" x14ac:dyDescent="0.35">
      <c r="A63" s="4">
        <v>57</v>
      </c>
      <c r="B63" s="17" t="s">
        <v>64</v>
      </c>
      <c r="C63" s="1">
        <v>3598279.91</v>
      </c>
      <c r="D63" s="5">
        <v>3233398.46</v>
      </c>
      <c r="E63" s="26">
        <f>D63/C63</f>
        <v>0.8985955903580608</v>
      </c>
      <c r="F63" s="13">
        <f>C63-D63</f>
        <v>364881.45000000019</v>
      </c>
      <c r="G63" s="25">
        <v>0.98171493907783558</v>
      </c>
    </row>
    <row r="64" spans="1:7" ht="30" customHeight="1" x14ac:dyDescent="0.35">
      <c r="A64" s="3">
        <v>58</v>
      </c>
      <c r="B64" s="17" t="s">
        <v>34</v>
      </c>
      <c r="C64" s="1">
        <v>2504133.15</v>
      </c>
      <c r="D64" s="5">
        <v>2249792.7100000004</v>
      </c>
      <c r="E64" s="26">
        <f>D64/C64</f>
        <v>0.89843174273700288</v>
      </c>
      <c r="F64" s="13">
        <f>C64-D64</f>
        <v>254340.43999999948</v>
      </c>
      <c r="G64" s="25">
        <v>1.2234577133170248</v>
      </c>
    </row>
    <row r="65" spans="1:7" ht="30" customHeight="1" x14ac:dyDescent="0.35">
      <c r="A65" s="3">
        <v>59</v>
      </c>
      <c r="B65" s="17" t="s">
        <v>19</v>
      </c>
      <c r="C65" s="1">
        <v>1302255.08</v>
      </c>
      <c r="D65" s="5">
        <v>1146107.5599999998</v>
      </c>
      <c r="E65" s="26">
        <f>D65/C65</f>
        <v>0.88009452034543012</v>
      </c>
      <c r="F65" s="13">
        <f>C65-D65</f>
        <v>156147.52000000025</v>
      </c>
      <c r="G65" s="25">
        <v>1.3027381862944434</v>
      </c>
    </row>
    <row r="66" spans="1:7" ht="30" customHeight="1" x14ac:dyDescent="0.35">
      <c r="A66" s="4">
        <v>60</v>
      </c>
      <c r="B66" s="17" t="s">
        <v>47</v>
      </c>
      <c r="C66" s="1">
        <v>4405329.62</v>
      </c>
      <c r="D66" s="5">
        <v>3868743.5399999996</v>
      </c>
      <c r="E66" s="26">
        <f>D66/C66</f>
        <v>0.87819615640929027</v>
      </c>
      <c r="F66" s="13">
        <f>C66-D66</f>
        <v>536586.08000000054</v>
      </c>
      <c r="G66" s="26">
        <v>0.93405451891685454</v>
      </c>
    </row>
    <row r="67" spans="1:7" ht="30" customHeight="1" x14ac:dyDescent="0.35">
      <c r="A67" s="3">
        <v>61</v>
      </c>
      <c r="B67" s="18" t="s">
        <v>4</v>
      </c>
      <c r="C67" s="1">
        <v>39515705.270000011</v>
      </c>
      <c r="D67" s="5">
        <v>34226721.710000001</v>
      </c>
      <c r="E67" s="26">
        <f>D67/C67</f>
        <v>0.86615489907463805</v>
      </c>
      <c r="F67" s="13">
        <f>C67-D67</f>
        <v>5288983.5600000098</v>
      </c>
      <c r="G67" s="25">
        <v>0.99849593119139146</v>
      </c>
    </row>
    <row r="68" spans="1:7" ht="30" customHeight="1" x14ac:dyDescent="0.35">
      <c r="A68" s="3">
        <v>62</v>
      </c>
      <c r="B68" s="17" t="s">
        <v>23</v>
      </c>
      <c r="C68" s="1">
        <v>4348721.25</v>
      </c>
      <c r="D68" s="5">
        <v>3755468.69</v>
      </c>
      <c r="E68" s="26">
        <f>D68/C68</f>
        <v>0.86357999837308497</v>
      </c>
      <c r="F68" s="13">
        <f>C68-D68</f>
        <v>593252.56000000006</v>
      </c>
      <c r="G68" s="26">
        <v>0.86915776079214069</v>
      </c>
    </row>
    <row r="69" spans="1:7" ht="30" customHeight="1" x14ac:dyDescent="0.35">
      <c r="A69" s="4">
        <v>63</v>
      </c>
      <c r="B69" s="17" t="s">
        <v>29</v>
      </c>
      <c r="C69" s="1">
        <v>404988.55</v>
      </c>
      <c r="D69" s="5">
        <v>336739.73000000004</v>
      </c>
      <c r="E69" s="26">
        <f>D69/C69</f>
        <v>0.83147963072042419</v>
      </c>
      <c r="F69" s="13">
        <f>C69-D69</f>
        <v>68248.819999999949</v>
      </c>
      <c r="G69" s="23">
        <v>0.95945655706739408</v>
      </c>
    </row>
    <row r="70" spans="1:7" s="9" customFormat="1" ht="83.25" customHeight="1" x14ac:dyDescent="0.25">
      <c r="A70" s="28" t="s">
        <v>73</v>
      </c>
      <c r="B70" s="29"/>
      <c r="C70" s="16">
        <f>SUM(C7:C69)</f>
        <v>5158026137.439991</v>
      </c>
      <c r="D70" s="16">
        <f>SUM(D7:D69)</f>
        <v>5053406658.4900017</v>
      </c>
      <c r="E70" s="21">
        <f>D70/C70</f>
        <v>0.97971714835049017</v>
      </c>
      <c r="F70" s="16">
        <f>SUM(F7:F69)</f>
        <v>104619478.94998804</v>
      </c>
      <c r="G70" s="21">
        <v>0.98</v>
      </c>
    </row>
    <row r="71" spans="1:7" ht="22.5" x14ac:dyDescent="0.25">
      <c r="A71" s="12">
        <v>35</v>
      </c>
      <c r="B71" s="15" t="s">
        <v>68</v>
      </c>
      <c r="C71" s="7"/>
      <c r="D71" s="7"/>
      <c r="E71" s="7"/>
      <c r="G71" s="8"/>
    </row>
    <row r="72" spans="1:7" ht="23.25" x14ac:dyDescent="0.25">
      <c r="A72" s="22">
        <v>14</v>
      </c>
      <c r="B72" s="15" t="s">
        <v>69</v>
      </c>
      <c r="C72" s="14"/>
      <c r="D72" s="27"/>
      <c r="E72" s="14"/>
      <c r="F72" s="8"/>
      <c r="G72" s="8"/>
    </row>
    <row r="73" spans="1:7" ht="22.5" x14ac:dyDescent="0.25">
      <c r="A73" s="11">
        <v>14</v>
      </c>
      <c r="B73" s="15" t="s">
        <v>70</v>
      </c>
    </row>
  </sheetData>
  <sortState ref="B8:G69">
    <sortCondition descending="1" ref="E8:E69"/>
  </sortState>
  <mergeCells count="4">
    <mergeCell ref="A70:B70"/>
    <mergeCell ref="A2:G3"/>
    <mergeCell ref="A5:A6"/>
    <mergeCell ref="B5:B6"/>
  </mergeCells>
  <pageMargins left="0.39370078740157483" right="0.39370078740157483" top="0.59055118110236227" bottom="0.59055118110236227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2017-07-11T11:16:20Z</cp:lastPrinted>
  <dcterms:created xsi:type="dcterms:W3CDTF">2014-11-26T03:50:22Z</dcterms:created>
  <dcterms:modified xsi:type="dcterms:W3CDTF">2025-11-07T04:41:16Z</dcterms:modified>
</cp:coreProperties>
</file>