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120" windowWidth="19440" windowHeight="9900"/>
  </bookViews>
  <sheets>
    <sheet name="2021" sheetId="10" r:id="rId1"/>
  </sheets>
  <definedNames>
    <definedName name="_xlnm._FilterDatabase" localSheetId="0" hidden="1">'2021'!$A$6:$H$73</definedName>
    <definedName name="_xlnm.Print_Titles" localSheetId="0">'2021'!$5:$6</definedName>
    <definedName name="_xlnm.Print_Area" localSheetId="0">'2021'!$A$1:$H$74</definedName>
  </definedNames>
  <calcPr calcId="145621"/>
</workbook>
</file>

<file path=xl/calcChain.xml><?xml version="1.0" encoding="utf-8"?>
<calcChain xmlns="http://schemas.openxmlformats.org/spreadsheetml/2006/main">
  <c r="E70" i="10" l="1"/>
  <c r="D70" i="10"/>
  <c r="G39" i="10" l="1"/>
  <c r="F70" i="10" l="1"/>
  <c r="G32" i="10"/>
  <c r="G49" i="10"/>
  <c r="G55" i="10"/>
  <c r="G48" i="10"/>
  <c r="G62" i="10"/>
  <c r="G31" i="10"/>
  <c r="G63" i="10"/>
  <c r="G9" i="10"/>
  <c r="G30" i="10"/>
  <c r="G19" i="10"/>
  <c r="G60" i="10"/>
  <c r="G12" i="10"/>
  <c r="G25" i="10"/>
  <c r="G10" i="10"/>
  <c r="G28" i="10"/>
  <c r="G44" i="10"/>
  <c r="G56" i="10"/>
  <c r="G14" i="10"/>
  <c r="G20" i="10"/>
  <c r="G8" i="10"/>
  <c r="G21" i="10"/>
  <c r="G15" i="10"/>
  <c r="G34" i="10"/>
  <c r="G16" i="10"/>
  <c r="G18" i="10"/>
  <c r="G43" i="10"/>
  <c r="G11" i="10"/>
  <c r="G36" i="10"/>
  <c r="G26" i="10"/>
  <c r="G41" i="10"/>
  <c r="G24" i="10"/>
  <c r="G68" i="10"/>
  <c r="G69" i="10"/>
  <c r="G51" i="10"/>
  <c r="G29" i="10"/>
  <c r="G23" i="10"/>
  <c r="G38" i="10"/>
  <c r="G59" i="10"/>
  <c r="G52" i="10"/>
  <c r="G57" i="10"/>
  <c r="G33" i="10"/>
  <c r="G64" i="10"/>
  <c r="G67" i="10"/>
  <c r="G53" i="10"/>
  <c r="G13" i="10"/>
  <c r="G50" i="10"/>
  <c r="G61" i="10"/>
  <c r="G47" i="10"/>
  <c r="G54" i="10"/>
  <c r="G65" i="10"/>
  <c r="G7" i="10"/>
  <c r="G42" i="10"/>
  <c r="G46" i="10"/>
  <c r="G37" i="10"/>
  <c r="G58" i="10"/>
  <c r="G22" i="10"/>
  <c r="G40" i="10"/>
  <c r="G66" i="10"/>
  <c r="G45" i="10"/>
  <c r="G17" i="10"/>
  <c r="G35" i="10"/>
  <c r="G27" i="10"/>
  <c r="G70" i="10" l="1"/>
  <c r="F32" i="10"/>
  <c r="F49" i="10"/>
  <c r="F55" i="10"/>
  <c r="F48" i="10"/>
  <c r="F62" i="10"/>
  <c r="F31" i="10"/>
  <c r="F63" i="10"/>
  <c r="F9" i="10"/>
  <c r="F30" i="10"/>
  <c r="F19" i="10"/>
  <c r="F60" i="10"/>
  <c r="F12" i="10"/>
  <c r="F25" i="10"/>
  <c r="F10" i="10"/>
  <c r="F28" i="10"/>
  <c r="F44" i="10"/>
  <c r="F56" i="10"/>
  <c r="F14" i="10"/>
  <c r="F20" i="10"/>
  <c r="F8" i="10"/>
  <c r="F21" i="10"/>
  <c r="F15" i="10"/>
  <c r="F34" i="10"/>
  <c r="F16" i="10"/>
  <c r="F18" i="10"/>
  <c r="F43" i="10"/>
  <c r="F11" i="10"/>
  <c r="F36" i="10"/>
  <c r="F26" i="10"/>
  <c r="F41" i="10"/>
  <c r="F24" i="10"/>
  <c r="F68" i="10"/>
  <c r="F69" i="10"/>
  <c r="F51" i="10"/>
  <c r="F29" i="10"/>
  <c r="F23" i="10"/>
  <c r="F38" i="10"/>
  <c r="F59" i="10"/>
  <c r="F52" i="10"/>
  <c r="F57" i="10"/>
  <c r="F33" i="10"/>
  <c r="F64" i="10"/>
  <c r="F67" i="10"/>
  <c r="F53" i="10"/>
  <c r="F13" i="10"/>
  <c r="F50" i="10"/>
  <c r="F61" i="10"/>
  <c r="F47" i="10"/>
  <c r="F54" i="10"/>
  <c r="F65" i="10"/>
  <c r="F7" i="10"/>
  <c r="F42" i="10"/>
  <c r="F46" i="10"/>
  <c r="F37" i="10"/>
  <c r="F58" i="10"/>
  <c r="F22" i="10"/>
  <c r="F40" i="10"/>
  <c r="F66" i="10"/>
  <c r="F45" i="10"/>
  <c r="F17" i="10"/>
  <c r="F35" i="10"/>
  <c r="F27" i="10"/>
  <c r="F39" i="10"/>
</calcChain>
</file>

<file path=xl/sharedStrings.xml><?xml version="1.0" encoding="utf-8"?>
<sst xmlns="http://schemas.openxmlformats.org/spreadsheetml/2006/main" count="145" uniqueCount="139">
  <si>
    <t>Абзелиловский район</t>
  </si>
  <si>
    <t>Альшеевский район</t>
  </si>
  <si>
    <t>Архангельский район</t>
  </si>
  <si>
    <t>Аскинский район</t>
  </si>
  <si>
    <t>Аургазинский район</t>
  </si>
  <si>
    <t>Баймакский район</t>
  </si>
  <si>
    <t>Бакалинский район</t>
  </si>
  <si>
    <t>Балтачевский район</t>
  </si>
  <si>
    <t>Белокатайский район</t>
  </si>
  <si>
    <t>Бижбулякский район</t>
  </si>
  <si>
    <t>Благоварский район</t>
  </si>
  <si>
    <t>Буздякский район</t>
  </si>
  <si>
    <t>Бураевский район</t>
  </si>
  <si>
    <t>Бурзянский район</t>
  </si>
  <si>
    <t>Гафурийский район</t>
  </si>
  <si>
    <t>Дуванский район</t>
  </si>
  <si>
    <t>Ермекеевский район</t>
  </si>
  <si>
    <t>Зианчуринский район</t>
  </si>
  <si>
    <t>Зилаирский район</t>
  </si>
  <si>
    <t>Иглинский район</t>
  </si>
  <si>
    <t>Илишевский район</t>
  </si>
  <si>
    <t>Калтасинский район</t>
  </si>
  <si>
    <t>Караидельский район</t>
  </si>
  <si>
    <t>Кармаскалинский район</t>
  </si>
  <si>
    <t>Кигинский район</t>
  </si>
  <si>
    <t>Краснокамский район</t>
  </si>
  <si>
    <t>Кугарчинский район</t>
  </si>
  <si>
    <t>Кушнаренковский район</t>
  </si>
  <si>
    <t>Куюргазинский район</t>
  </si>
  <si>
    <t>Мечетлинский район</t>
  </si>
  <si>
    <t>Мишкинский район</t>
  </si>
  <si>
    <t>Миякинский район</t>
  </si>
  <si>
    <t>Нуримановский район</t>
  </si>
  <si>
    <t>Салаватский район</t>
  </si>
  <si>
    <t>Стерлибашевский район</t>
  </si>
  <si>
    <t>Татышлинский район</t>
  </si>
  <si>
    <t>Федоровский район</t>
  </si>
  <si>
    <t>Хайбуллинский район</t>
  </si>
  <si>
    <t>Чекмагушевский район</t>
  </si>
  <si>
    <t>Шаранский район</t>
  </si>
  <si>
    <t>№ п/п</t>
  </si>
  <si>
    <t>г. Уфа</t>
  </si>
  <si>
    <t>г. Кумертау</t>
  </si>
  <si>
    <t>г. Октябрьский</t>
  </si>
  <si>
    <t>г. Сибай</t>
  </si>
  <si>
    <t>г. Стерлитамак</t>
  </si>
  <si>
    <t>г. Агидель</t>
  </si>
  <si>
    <t>г. Салават</t>
  </si>
  <si>
    <t>г. Нефтекамск</t>
  </si>
  <si>
    <t>Туймазинский район</t>
  </si>
  <si>
    <t>Ишимбайский район</t>
  </si>
  <si>
    <t>Белорецкий район</t>
  </si>
  <si>
    <t>Мелеузовский район</t>
  </si>
  <si>
    <t>Учалинский район</t>
  </si>
  <si>
    <t>Дюртюлинский район</t>
  </si>
  <si>
    <t>Бирский район</t>
  </si>
  <si>
    <t>Благовещенский район</t>
  </si>
  <si>
    <t>Янаульский район</t>
  </si>
  <si>
    <t>Уфимский район</t>
  </si>
  <si>
    <t>Чишминский район</t>
  </si>
  <si>
    <t>Стерлитамакский район</t>
  </si>
  <si>
    <t>Давлекановский район</t>
  </si>
  <si>
    <t>Средний показатель по Республике</t>
  </si>
  <si>
    <t>руб.</t>
  </si>
  <si>
    <t>%</t>
  </si>
  <si>
    <t>ЗАТО Межгорье</t>
  </si>
  <si>
    <t>Белебеевский район</t>
  </si>
  <si>
    <t>Задолженность (руб.)</t>
  </si>
  <si>
    <t xml:space="preserve"> Наименование МО</t>
  </si>
  <si>
    <t xml:space="preserve">Оплачено за период </t>
  </si>
  <si>
    <t>Начислено за период, руб.</t>
  </si>
  <si>
    <t>свыше 99%</t>
  </si>
  <si>
    <t>от 92-98%</t>
  </si>
  <si>
    <t>менее 92%</t>
  </si>
  <si>
    <t>Абзелиловский</t>
  </si>
  <si>
    <t>Альшеевский</t>
  </si>
  <si>
    <t>Архангельский</t>
  </si>
  <si>
    <t>Аскинский</t>
  </si>
  <si>
    <t>Аургазинский</t>
  </si>
  <si>
    <t>Баймакский</t>
  </si>
  <si>
    <t>Бакалинский</t>
  </si>
  <si>
    <t>Балтачевский</t>
  </si>
  <si>
    <t>Белебеевский</t>
  </si>
  <si>
    <t>Белокатайский</t>
  </si>
  <si>
    <t>Белорецкий</t>
  </si>
  <si>
    <t>Бижбулякский</t>
  </si>
  <si>
    <t>Бирский</t>
  </si>
  <si>
    <t>Благоварский</t>
  </si>
  <si>
    <t>Благовещенский</t>
  </si>
  <si>
    <t>Буздякский</t>
  </si>
  <si>
    <t>Бураевский</t>
  </si>
  <si>
    <t>Бурзянский</t>
  </si>
  <si>
    <t>Гафурийский</t>
  </si>
  <si>
    <t>Давлекановский</t>
  </si>
  <si>
    <t>Дуванский</t>
  </si>
  <si>
    <t>Дюртюлинский</t>
  </si>
  <si>
    <t>Ермекеевский</t>
  </si>
  <si>
    <t>Зианчуринский</t>
  </si>
  <si>
    <t>Зилаирский</t>
  </si>
  <si>
    <t>Иглинский</t>
  </si>
  <si>
    <t>Илишевский</t>
  </si>
  <si>
    <t>Ишимбайский</t>
  </si>
  <si>
    <t>Калтасинский</t>
  </si>
  <si>
    <t>Караидельский</t>
  </si>
  <si>
    <t>Кармаскалинский</t>
  </si>
  <si>
    <t>Кигинский</t>
  </si>
  <si>
    <t>Краснокамский</t>
  </si>
  <si>
    <t>Кугарчинский</t>
  </si>
  <si>
    <t>Кушнаренковский</t>
  </si>
  <si>
    <t>Куюргазинский</t>
  </si>
  <si>
    <t>Мелеузовский</t>
  </si>
  <si>
    <t>Мечетлинский</t>
  </si>
  <si>
    <t>Мишкинский</t>
  </si>
  <si>
    <t>Миякинский</t>
  </si>
  <si>
    <t>Нуримановский</t>
  </si>
  <si>
    <t>Салаватский</t>
  </si>
  <si>
    <t>Стерлибашевский</t>
  </si>
  <si>
    <t>Стерлитамакский</t>
  </si>
  <si>
    <t>Татышлинский</t>
  </si>
  <si>
    <t>Туймазинский</t>
  </si>
  <si>
    <t>Уфимский</t>
  </si>
  <si>
    <t>Учалинский</t>
  </si>
  <si>
    <t>Федоровский</t>
  </si>
  <si>
    <t>Хайбуллинский</t>
  </si>
  <si>
    <t>Чекмагушевский</t>
  </si>
  <si>
    <t>Чишминский</t>
  </si>
  <si>
    <t>Шаранский</t>
  </si>
  <si>
    <t>Янаульский</t>
  </si>
  <si>
    <t>Агидель</t>
  </si>
  <si>
    <t>Кумертау</t>
  </si>
  <si>
    <t>Нефтекамск</t>
  </si>
  <si>
    <t>Октябрьский</t>
  </si>
  <si>
    <t>Салават</t>
  </si>
  <si>
    <t>Сибай</t>
  </si>
  <si>
    <t>Стерлитамак</t>
  </si>
  <si>
    <t>Уфа</t>
  </si>
  <si>
    <t>Межгорье</t>
  </si>
  <si>
    <t>Собрано за аналогичный период в 2020 году</t>
  </si>
  <si>
    <r>
      <t xml:space="preserve">Информация о проценте сбора взносов на капитальный ремонт  </t>
    </r>
    <r>
      <rPr>
        <b/>
        <sz val="22"/>
        <color theme="1"/>
        <rFont val="Times New Roman"/>
        <family val="1"/>
        <charset val="204"/>
      </rPr>
      <t xml:space="preserve">за 6 месяцев 2021 года </t>
    </r>
    <r>
      <rPr>
        <sz val="22"/>
        <color theme="1"/>
        <rFont val="Times New Roman"/>
        <family val="1"/>
        <charset val="204"/>
      </rPr>
      <t>по состоянию на 10.07.2021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</si>
</sst>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38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8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4" fontId="0" fillId="0" borderId="0" xfId="0" applyNumberFormat="1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 wrapText="1"/>
    </xf>
  </cellXfs>
  <cellStyles count="7">
    <cellStyle name="Normal" xfId="4"/>
    <cellStyle name="Обычный" xfId="0" builtinId="0"/>
    <cellStyle name="Обычный 2" xfId="1"/>
    <cellStyle name="Обычный 3" xfId="5"/>
    <cellStyle name="Обычный 4" xfId="6"/>
    <cellStyle name="Обычный 5" xfId="3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3"/>
  <sheetViews>
    <sheetView tabSelected="1" topLeftCell="A44" zoomScale="60" zoomScaleNormal="60" zoomScaleSheetLayoutView="70" workbookViewId="0">
      <selection activeCell="A71" sqref="A71:A73"/>
    </sheetView>
  </sheetViews>
  <sheetFormatPr defaultColWidth="9.140625" defaultRowHeight="15" x14ac:dyDescent="0.25"/>
  <cols>
    <col min="1" max="1" width="12" style="3" customWidth="1"/>
    <col min="2" max="2" width="49" style="3" customWidth="1"/>
    <col min="3" max="3" width="49" style="3" hidden="1" customWidth="1"/>
    <col min="4" max="4" width="39" style="3" customWidth="1"/>
    <col min="5" max="5" width="26.28515625" style="3" customWidth="1"/>
    <col min="6" max="6" width="21.85546875" style="29" customWidth="1"/>
    <col min="7" max="7" width="27.5703125" style="3" customWidth="1"/>
    <col min="8" max="8" width="39.85546875" style="29" customWidth="1"/>
    <col min="9" max="16384" width="9.140625" style="3"/>
  </cols>
  <sheetData>
    <row r="2" spans="1:8" ht="20.100000000000001" customHeight="1" x14ac:dyDescent="0.25">
      <c r="A2" s="23" t="s">
        <v>138</v>
      </c>
      <c r="B2" s="23"/>
      <c r="C2" s="23"/>
      <c r="D2" s="23"/>
      <c r="E2" s="23"/>
      <c r="F2" s="23"/>
      <c r="G2" s="23"/>
      <c r="H2" s="24"/>
    </row>
    <row r="3" spans="1:8" ht="48.75" customHeight="1" x14ac:dyDescent="0.25">
      <c r="A3" s="23"/>
      <c r="B3" s="23"/>
      <c r="C3" s="23"/>
      <c r="D3" s="23"/>
      <c r="E3" s="23"/>
      <c r="F3" s="23"/>
      <c r="G3" s="23"/>
      <c r="H3" s="24"/>
    </row>
    <row r="4" spans="1:8" ht="29.25" customHeight="1" thickBot="1" x14ac:dyDescent="0.3"/>
    <row r="5" spans="1:8" ht="79.5" customHeight="1" thickBot="1" x14ac:dyDescent="0.3">
      <c r="A5" s="25" t="s">
        <v>40</v>
      </c>
      <c r="B5" s="25" t="s">
        <v>68</v>
      </c>
      <c r="C5" s="25" t="s">
        <v>68</v>
      </c>
      <c r="D5" s="25" t="s">
        <v>70</v>
      </c>
      <c r="E5" s="27" t="s">
        <v>69</v>
      </c>
      <c r="F5" s="28"/>
      <c r="G5" s="12" t="s">
        <v>67</v>
      </c>
      <c r="H5" s="37" t="s">
        <v>137</v>
      </c>
    </row>
    <row r="6" spans="1:8" ht="30" customHeight="1" thickBot="1" x14ac:dyDescent="0.3">
      <c r="A6" s="26"/>
      <c r="B6" s="26"/>
      <c r="C6" s="26"/>
      <c r="D6" s="26"/>
      <c r="E6" s="8" t="s">
        <v>63</v>
      </c>
      <c r="F6" s="30" t="s">
        <v>64</v>
      </c>
      <c r="G6" s="8" t="s">
        <v>63</v>
      </c>
      <c r="H6" s="30" t="s">
        <v>63</v>
      </c>
    </row>
    <row r="7" spans="1:8" ht="30" customHeight="1" x14ac:dyDescent="0.35">
      <c r="A7" s="5">
        <v>1</v>
      </c>
      <c r="B7" s="1" t="s">
        <v>34</v>
      </c>
      <c r="C7" s="1" t="s">
        <v>116</v>
      </c>
      <c r="D7" s="2">
        <v>1150112.1599999999</v>
      </c>
      <c r="E7" s="7">
        <v>1309865.8199999998</v>
      </c>
      <c r="F7" s="33">
        <f>E7/D7</f>
        <v>1.1389026788482959</v>
      </c>
      <c r="G7" s="16">
        <f>D7-E7</f>
        <v>-159753.65999999992</v>
      </c>
      <c r="H7" s="31">
        <v>0.84591840359270309</v>
      </c>
    </row>
    <row r="8" spans="1:8" ht="30" customHeight="1" x14ac:dyDescent="0.35">
      <c r="A8" s="4">
        <v>2</v>
      </c>
      <c r="B8" s="1" t="s">
        <v>48</v>
      </c>
      <c r="C8" s="1" t="s">
        <v>130</v>
      </c>
      <c r="D8" s="2">
        <v>109194368.4799999</v>
      </c>
      <c r="E8" s="7">
        <v>113614383.45000002</v>
      </c>
      <c r="F8" s="33">
        <f>E8/D8</f>
        <v>1.0404784150641404</v>
      </c>
      <c r="G8" s="16">
        <f>D8-E8</f>
        <v>-4420014.970000118</v>
      </c>
      <c r="H8" s="31">
        <v>0.87925197697162072</v>
      </c>
    </row>
    <row r="9" spans="1:8" ht="30" customHeight="1" x14ac:dyDescent="0.35">
      <c r="A9" s="4">
        <v>3</v>
      </c>
      <c r="B9" s="1" t="s">
        <v>66</v>
      </c>
      <c r="C9" s="1" t="s">
        <v>82</v>
      </c>
      <c r="D9" s="2">
        <v>52501088.539999805</v>
      </c>
      <c r="E9" s="7">
        <v>54113641.509999871</v>
      </c>
      <c r="F9" s="33">
        <f>E9/D9</f>
        <v>1.0307146578260276</v>
      </c>
      <c r="G9" s="16">
        <f>D9-E9</f>
        <v>-1612552.9700000659</v>
      </c>
      <c r="H9" s="32">
        <v>0.93134297086053486</v>
      </c>
    </row>
    <row r="10" spans="1:8" ht="30" customHeight="1" x14ac:dyDescent="0.35">
      <c r="A10" s="4">
        <v>4</v>
      </c>
      <c r="B10" s="1" t="s">
        <v>56</v>
      </c>
      <c r="C10" s="1" t="s">
        <v>88</v>
      </c>
      <c r="D10" s="2">
        <v>18215160.309999973</v>
      </c>
      <c r="E10" s="7">
        <v>18629369.109999958</v>
      </c>
      <c r="F10" s="33">
        <f>E10/D10</f>
        <v>1.0227397833974916</v>
      </c>
      <c r="G10" s="16">
        <f>D10-E10</f>
        <v>-414208.79999998584</v>
      </c>
      <c r="H10" s="31">
        <v>0.88814016305538779</v>
      </c>
    </row>
    <row r="11" spans="1:8" ht="30" customHeight="1" x14ac:dyDescent="0.35">
      <c r="A11" s="4">
        <v>5</v>
      </c>
      <c r="B11" s="1" t="s">
        <v>61</v>
      </c>
      <c r="C11" s="1" t="s">
        <v>93</v>
      </c>
      <c r="D11" s="2">
        <v>8446409.5099999998</v>
      </c>
      <c r="E11" s="7">
        <v>8587699.6600000001</v>
      </c>
      <c r="F11" s="33">
        <f>E11/D11</f>
        <v>1.016727835636281</v>
      </c>
      <c r="G11" s="16">
        <f>D11-E11</f>
        <v>-141290.15000000037</v>
      </c>
      <c r="H11" s="31">
        <v>0.90036210001461281</v>
      </c>
    </row>
    <row r="12" spans="1:8" ht="30" customHeight="1" x14ac:dyDescent="0.35">
      <c r="A12" s="4">
        <v>6</v>
      </c>
      <c r="B12" s="1" t="s">
        <v>55</v>
      </c>
      <c r="C12" s="1" t="s">
        <v>86</v>
      </c>
      <c r="D12" s="2">
        <v>19844055.94000008</v>
      </c>
      <c r="E12" s="7">
        <v>20008933.290000092</v>
      </c>
      <c r="F12" s="33">
        <f>E12/D12</f>
        <v>1.0083086517443072</v>
      </c>
      <c r="G12" s="16">
        <f>D12-E12</f>
        <v>-164877.35000001267</v>
      </c>
      <c r="H12" s="31">
        <v>0.91053397317751816</v>
      </c>
    </row>
    <row r="13" spans="1:8" ht="30" customHeight="1" x14ac:dyDescent="0.35">
      <c r="A13" s="4">
        <v>7</v>
      </c>
      <c r="B13" s="1" t="s">
        <v>52</v>
      </c>
      <c r="C13" s="1" t="s">
        <v>110</v>
      </c>
      <c r="D13" s="2">
        <v>42883114.699999772</v>
      </c>
      <c r="E13" s="7">
        <v>42784650.749999903</v>
      </c>
      <c r="F13" s="33">
        <f>E13/D13</f>
        <v>0.99770389929256076</v>
      </c>
      <c r="G13" s="16">
        <f>D13-E13</f>
        <v>98463.94999986887</v>
      </c>
      <c r="H13" s="31">
        <v>0.89160141159535311</v>
      </c>
    </row>
    <row r="14" spans="1:8" ht="30" customHeight="1" x14ac:dyDescent="0.35">
      <c r="A14" s="4">
        <v>8</v>
      </c>
      <c r="B14" s="1" t="s">
        <v>46</v>
      </c>
      <c r="C14" s="1" t="s">
        <v>128</v>
      </c>
      <c r="D14" s="2">
        <v>13409863.909999961</v>
      </c>
      <c r="E14" s="7">
        <v>12957662.15</v>
      </c>
      <c r="F14" s="32">
        <f>E14/D14</f>
        <v>0.9662784228807314</v>
      </c>
      <c r="G14" s="16">
        <f>D14-E14</f>
        <v>452201.75999996066</v>
      </c>
      <c r="H14" s="33">
        <v>1.3012812101335776</v>
      </c>
    </row>
    <row r="15" spans="1:8" ht="30" customHeight="1" x14ac:dyDescent="0.35">
      <c r="A15" s="4">
        <v>9</v>
      </c>
      <c r="B15" s="1" t="s">
        <v>47</v>
      </c>
      <c r="C15" s="1" t="s">
        <v>132</v>
      </c>
      <c r="D15" s="2">
        <v>100008792.69999951</v>
      </c>
      <c r="E15" s="7">
        <v>96501452.090000004</v>
      </c>
      <c r="F15" s="32">
        <f>E15/D15</f>
        <v>0.96492967752824876</v>
      </c>
      <c r="G15" s="16">
        <f>D15-E15</f>
        <v>3507340.6099995077</v>
      </c>
      <c r="H15" s="31">
        <v>0.90313781082186628</v>
      </c>
    </row>
    <row r="16" spans="1:8" ht="30" customHeight="1" x14ac:dyDescent="0.35">
      <c r="A16" s="4">
        <v>10</v>
      </c>
      <c r="B16" s="1" t="s">
        <v>45</v>
      </c>
      <c r="C16" s="1" t="s">
        <v>134</v>
      </c>
      <c r="D16" s="2">
        <v>229408853.73999512</v>
      </c>
      <c r="E16" s="7">
        <v>221195292.01999509</v>
      </c>
      <c r="F16" s="32">
        <f>E16/D16</f>
        <v>0.96419684076662082</v>
      </c>
      <c r="G16" s="16">
        <f>D16-E16</f>
        <v>8213561.7200000286</v>
      </c>
      <c r="H16" s="31">
        <v>0.91614132834386675</v>
      </c>
    </row>
    <row r="17" spans="1:8" ht="30" customHeight="1" x14ac:dyDescent="0.35">
      <c r="A17" s="4">
        <v>11</v>
      </c>
      <c r="B17" s="1" t="s">
        <v>59</v>
      </c>
      <c r="C17" s="1" t="s">
        <v>125</v>
      </c>
      <c r="D17" s="2">
        <v>13679205.270000029</v>
      </c>
      <c r="E17" s="7">
        <v>13176230.520000011</v>
      </c>
      <c r="F17" s="32">
        <f>E17/D17</f>
        <v>0.96323070382582121</v>
      </c>
      <c r="G17" s="16">
        <f>D17-E17</f>
        <v>502974.75000001863</v>
      </c>
      <c r="H17" s="32">
        <v>0.93863778113565211</v>
      </c>
    </row>
    <row r="18" spans="1:8" ht="30" customHeight="1" x14ac:dyDescent="0.35">
      <c r="A18" s="4">
        <v>12</v>
      </c>
      <c r="B18" s="1" t="s">
        <v>41</v>
      </c>
      <c r="C18" s="1" t="s">
        <v>135</v>
      </c>
      <c r="D18" s="2">
        <v>952369781.9902302</v>
      </c>
      <c r="E18" s="7">
        <v>917197591.65013587</v>
      </c>
      <c r="F18" s="32">
        <f>E18/D18</f>
        <v>0.96306876697978316</v>
      </c>
      <c r="G18" s="16">
        <f>D18-E18</f>
        <v>35172190.340094328</v>
      </c>
      <c r="H18" s="31">
        <v>0.87610233728136622</v>
      </c>
    </row>
    <row r="19" spans="1:8" ht="30" customHeight="1" x14ac:dyDescent="0.35">
      <c r="A19" s="4">
        <v>13</v>
      </c>
      <c r="B19" s="1" t="s">
        <v>51</v>
      </c>
      <c r="C19" s="1" t="s">
        <v>84</v>
      </c>
      <c r="D19" s="2">
        <v>45098914.829999976</v>
      </c>
      <c r="E19" s="7">
        <v>43425349.279999994</v>
      </c>
      <c r="F19" s="32">
        <f>E19/D19</f>
        <v>0.96289122351816059</v>
      </c>
      <c r="G19" s="16">
        <f>D19-E19</f>
        <v>1673565.5499999821</v>
      </c>
      <c r="H19" s="32">
        <v>0.93872110721066582</v>
      </c>
    </row>
    <row r="20" spans="1:8" ht="30" customHeight="1" x14ac:dyDescent="0.35">
      <c r="A20" s="4">
        <v>14</v>
      </c>
      <c r="B20" s="1" t="s">
        <v>42</v>
      </c>
      <c r="C20" s="1" t="s">
        <v>129</v>
      </c>
      <c r="D20" s="2">
        <v>53370241.369999945</v>
      </c>
      <c r="E20" s="7">
        <v>50872231.829999924</v>
      </c>
      <c r="F20" s="32">
        <f>E20/D20</f>
        <v>0.95319471158689228</v>
      </c>
      <c r="G20" s="16">
        <f>D20-E20</f>
        <v>2498009.5400000215</v>
      </c>
      <c r="H20" s="32">
        <v>0.97011348105918427</v>
      </c>
    </row>
    <row r="21" spans="1:8" ht="30" customHeight="1" x14ac:dyDescent="0.35">
      <c r="A21" s="4">
        <v>15</v>
      </c>
      <c r="B21" s="1" t="s">
        <v>43</v>
      </c>
      <c r="C21" s="1" t="s">
        <v>131</v>
      </c>
      <c r="D21" s="2">
        <v>85442142.639999792</v>
      </c>
      <c r="E21" s="7">
        <v>81226025.170000106</v>
      </c>
      <c r="F21" s="32">
        <f>E21/D21</f>
        <v>0.9506552932811646</v>
      </c>
      <c r="G21" s="16">
        <f>D21-E21</f>
        <v>4216117.4699996859</v>
      </c>
      <c r="H21" s="31">
        <v>0.90927716352768839</v>
      </c>
    </row>
    <row r="22" spans="1:8" ht="30" customHeight="1" x14ac:dyDescent="0.35">
      <c r="A22" s="4">
        <v>16</v>
      </c>
      <c r="B22" s="1" t="s">
        <v>53</v>
      </c>
      <c r="C22" s="1" t="s">
        <v>121</v>
      </c>
      <c r="D22" s="2">
        <v>30071930.730000049</v>
      </c>
      <c r="E22" s="7">
        <v>28587991.05999998</v>
      </c>
      <c r="F22" s="32">
        <f>E22/D22</f>
        <v>0.95065366160478426</v>
      </c>
      <c r="G22" s="16">
        <f>D22-E22</f>
        <v>1483939.6700000688</v>
      </c>
      <c r="H22" s="32">
        <v>0.93646349039352883</v>
      </c>
    </row>
    <row r="23" spans="1:8" ht="30" customHeight="1" x14ac:dyDescent="0.35">
      <c r="A23" s="4">
        <v>17</v>
      </c>
      <c r="B23" s="1" t="s">
        <v>50</v>
      </c>
      <c r="C23" s="1" t="s">
        <v>101</v>
      </c>
      <c r="D23" s="2">
        <v>53133643.869999856</v>
      </c>
      <c r="E23" s="7">
        <v>50007916.110000029</v>
      </c>
      <c r="F23" s="32">
        <f>E23/D23</f>
        <v>0.94117234331514266</v>
      </c>
      <c r="G23" s="16">
        <f>D23-E23</f>
        <v>3125727.7599998266</v>
      </c>
      <c r="H23" s="31">
        <v>0.91589942893548359</v>
      </c>
    </row>
    <row r="24" spans="1:8" ht="30" customHeight="1" x14ac:dyDescent="0.35">
      <c r="A24" s="4">
        <v>18</v>
      </c>
      <c r="B24" s="1" t="s">
        <v>65</v>
      </c>
      <c r="C24" s="1" t="s">
        <v>136</v>
      </c>
      <c r="D24" s="2">
        <v>13321389.960000001</v>
      </c>
      <c r="E24" s="7">
        <v>12494517.18</v>
      </c>
      <c r="F24" s="32">
        <f>E24/D24</f>
        <v>0.93792894116283332</v>
      </c>
      <c r="G24" s="16">
        <f>D24-E24</f>
        <v>826872.78000000119</v>
      </c>
      <c r="H24" s="31">
        <v>0.86283890959700971</v>
      </c>
    </row>
    <row r="25" spans="1:8" ht="30" customHeight="1" x14ac:dyDescent="0.35">
      <c r="A25" s="4">
        <v>19</v>
      </c>
      <c r="B25" s="1" t="s">
        <v>10</v>
      </c>
      <c r="C25" s="1" t="s">
        <v>87</v>
      </c>
      <c r="D25" s="2">
        <v>2047294.7699999991</v>
      </c>
      <c r="E25" s="7">
        <v>1914011.9999999991</v>
      </c>
      <c r="F25" s="32">
        <f>E25/D25</f>
        <v>0.93489810458510569</v>
      </c>
      <c r="G25" s="16">
        <f>D25-E25</f>
        <v>133282.77000000002</v>
      </c>
      <c r="H25" s="31">
        <v>0.85389716229455004</v>
      </c>
    </row>
    <row r="26" spans="1:8" ht="30" customHeight="1" x14ac:dyDescent="0.35">
      <c r="A26" s="4">
        <v>20</v>
      </c>
      <c r="B26" s="1" t="s">
        <v>54</v>
      </c>
      <c r="C26" s="1" t="s">
        <v>95</v>
      </c>
      <c r="D26" s="2">
        <v>29094064.13000001</v>
      </c>
      <c r="E26" s="7">
        <v>27109517.170000013</v>
      </c>
      <c r="F26" s="32">
        <f>E26/D26</f>
        <v>0.93178859608157483</v>
      </c>
      <c r="G26" s="16">
        <f>D26-E26</f>
        <v>1984546.9599999972</v>
      </c>
      <c r="H26" s="31">
        <v>0.90801060026776659</v>
      </c>
    </row>
    <row r="27" spans="1:8" ht="30" customHeight="1" x14ac:dyDescent="0.35">
      <c r="A27" s="4">
        <v>21</v>
      </c>
      <c r="B27" s="1" t="s">
        <v>57</v>
      </c>
      <c r="C27" s="1" t="s">
        <v>127</v>
      </c>
      <c r="D27" s="2">
        <v>13898155.689999999</v>
      </c>
      <c r="E27" s="7">
        <v>12944269.729999989</v>
      </c>
      <c r="F27" s="32">
        <f>E27/D27</f>
        <v>0.93136600414640991</v>
      </c>
      <c r="G27" s="16">
        <f>D27-E27</f>
        <v>953885.96000001021</v>
      </c>
      <c r="H27" s="31">
        <v>0.88200472066988356</v>
      </c>
    </row>
    <row r="28" spans="1:8" ht="30" customHeight="1" x14ac:dyDescent="0.35">
      <c r="A28" s="4">
        <v>22</v>
      </c>
      <c r="B28" s="1" t="s">
        <v>11</v>
      </c>
      <c r="C28" s="1" t="s">
        <v>89</v>
      </c>
      <c r="D28" s="2">
        <v>2317088.2600000002</v>
      </c>
      <c r="E28" s="7">
        <v>2152472.3200000008</v>
      </c>
      <c r="F28" s="32">
        <f>E28/D28</f>
        <v>0.9289556885502499</v>
      </c>
      <c r="G28" s="16">
        <f>D28-E28</f>
        <v>164615.93999999948</v>
      </c>
      <c r="H28" s="31">
        <v>0.8674469013713767</v>
      </c>
    </row>
    <row r="29" spans="1:8" ht="30" customHeight="1" x14ac:dyDescent="0.35">
      <c r="A29" s="4">
        <v>23</v>
      </c>
      <c r="B29" s="1" t="s">
        <v>20</v>
      </c>
      <c r="C29" s="1" t="s">
        <v>100</v>
      </c>
      <c r="D29" s="2">
        <v>2509508.5299999993</v>
      </c>
      <c r="E29" s="7">
        <v>2326223.8699999982</v>
      </c>
      <c r="F29" s="32">
        <f>E29/D29</f>
        <v>0.92696392229437807</v>
      </c>
      <c r="G29" s="16">
        <f>D29-E29</f>
        <v>183284.66000000108</v>
      </c>
      <c r="H29" s="31">
        <v>0.89503721545447179</v>
      </c>
    </row>
    <row r="30" spans="1:8" ht="30" customHeight="1" x14ac:dyDescent="0.35">
      <c r="A30" s="4">
        <v>24</v>
      </c>
      <c r="B30" s="1" t="s">
        <v>8</v>
      </c>
      <c r="C30" s="1" t="s">
        <v>83</v>
      </c>
      <c r="D30" s="2">
        <v>1015926.9</v>
      </c>
      <c r="E30" s="7">
        <v>938618.7699999999</v>
      </c>
      <c r="F30" s="32">
        <f>E30/D30</f>
        <v>0.923903845837727</v>
      </c>
      <c r="G30" s="16">
        <f>D30-E30</f>
        <v>77308.130000000121</v>
      </c>
      <c r="H30" s="31">
        <v>0.80006988372272281</v>
      </c>
    </row>
    <row r="31" spans="1:8" ht="30" customHeight="1" x14ac:dyDescent="0.35">
      <c r="A31" s="4">
        <v>25</v>
      </c>
      <c r="B31" s="1" t="s">
        <v>6</v>
      </c>
      <c r="C31" s="1" t="s">
        <v>80</v>
      </c>
      <c r="D31" s="2">
        <v>2756783.88</v>
      </c>
      <c r="E31" s="7">
        <v>2544057</v>
      </c>
      <c r="F31" s="32">
        <f>E31/D31</f>
        <v>0.92283512627039888</v>
      </c>
      <c r="G31" s="16">
        <f>D31-E31</f>
        <v>212726.87999999989</v>
      </c>
      <c r="H31" s="32">
        <v>0.91970968457656677</v>
      </c>
    </row>
    <row r="32" spans="1:8" ht="30" customHeight="1" x14ac:dyDescent="0.35">
      <c r="A32" s="4">
        <v>26</v>
      </c>
      <c r="B32" s="1" t="s">
        <v>1</v>
      </c>
      <c r="C32" s="1" t="s">
        <v>75</v>
      </c>
      <c r="D32" s="2">
        <v>3959598.5500000007</v>
      </c>
      <c r="E32" s="7">
        <v>3640166.6800000025</v>
      </c>
      <c r="F32" s="31">
        <f>E32/D32</f>
        <v>0.91932720805749402</v>
      </c>
      <c r="G32" s="16">
        <f>D32-E32</f>
        <v>319431.86999999825</v>
      </c>
      <c r="H32" s="31">
        <v>0.86577538522407405</v>
      </c>
    </row>
    <row r="33" spans="1:8" ht="30" customHeight="1" x14ac:dyDescent="0.35">
      <c r="A33" s="4">
        <v>27</v>
      </c>
      <c r="B33" s="1" t="s">
        <v>25</v>
      </c>
      <c r="C33" s="1" t="s">
        <v>106</v>
      </c>
      <c r="D33" s="2">
        <v>3249524.3199999984</v>
      </c>
      <c r="E33" s="7">
        <v>2981694.91</v>
      </c>
      <c r="F33" s="31">
        <f>E33/D33</f>
        <v>0.91757888736158211</v>
      </c>
      <c r="G33" s="16">
        <f>D33-E33</f>
        <v>267829.40999999829</v>
      </c>
      <c r="H33" s="31">
        <v>0.81656519757614476</v>
      </c>
    </row>
    <row r="34" spans="1:8" ht="30" customHeight="1" x14ac:dyDescent="0.35">
      <c r="A34" s="4">
        <v>28</v>
      </c>
      <c r="B34" s="1" t="s">
        <v>44</v>
      </c>
      <c r="C34" s="1" t="s">
        <v>133</v>
      </c>
      <c r="D34" s="2">
        <v>33076233.990000032</v>
      </c>
      <c r="E34" s="7">
        <v>30222011.319999989</v>
      </c>
      <c r="F34" s="31">
        <f>E34/D34</f>
        <v>0.9137077494716308</v>
      </c>
      <c r="G34" s="16">
        <f>D34-E34</f>
        <v>2854222.6700000428</v>
      </c>
      <c r="H34" s="31">
        <v>0.86133371444357931</v>
      </c>
    </row>
    <row r="35" spans="1:8" ht="30" customHeight="1" x14ac:dyDescent="0.35">
      <c r="A35" s="4">
        <v>29</v>
      </c>
      <c r="B35" s="1" t="s">
        <v>39</v>
      </c>
      <c r="C35" s="1" t="s">
        <v>126</v>
      </c>
      <c r="D35" s="2">
        <v>1448071.05</v>
      </c>
      <c r="E35" s="7">
        <v>1320968.94</v>
      </c>
      <c r="F35" s="31">
        <f>E35/D35</f>
        <v>0.91222660656049981</v>
      </c>
      <c r="G35" s="16">
        <f>D35-E35</f>
        <v>127102.1100000001</v>
      </c>
      <c r="H35" s="31">
        <v>0.84260421094582805</v>
      </c>
    </row>
    <row r="36" spans="1:8" ht="30" customHeight="1" x14ac:dyDescent="0.35">
      <c r="A36" s="4">
        <v>30</v>
      </c>
      <c r="B36" s="1" t="s">
        <v>15</v>
      </c>
      <c r="C36" s="1" t="s">
        <v>94</v>
      </c>
      <c r="D36" s="2">
        <v>2411448.6600000011</v>
      </c>
      <c r="E36" s="7">
        <v>2198488.5300000003</v>
      </c>
      <c r="F36" s="31">
        <f>E36/D36</f>
        <v>0.91168788557165437</v>
      </c>
      <c r="G36" s="16">
        <f>D36-E36</f>
        <v>212960.13000000082</v>
      </c>
      <c r="H36" s="31">
        <v>0.83499787492883715</v>
      </c>
    </row>
    <row r="37" spans="1:8" ht="30" customHeight="1" x14ac:dyDescent="0.35">
      <c r="A37" s="4">
        <v>31</v>
      </c>
      <c r="B37" s="1" t="s">
        <v>49</v>
      </c>
      <c r="C37" s="1" t="s">
        <v>119</v>
      </c>
      <c r="D37" s="2">
        <v>66027352.740000099</v>
      </c>
      <c r="E37" s="7">
        <v>59917961.099999934</v>
      </c>
      <c r="F37" s="31">
        <f>E37/D37</f>
        <v>0.90747180696373686</v>
      </c>
      <c r="G37" s="16">
        <f>D37-E37</f>
        <v>6109391.6400001645</v>
      </c>
      <c r="H37" s="31">
        <v>0.89890512943640777</v>
      </c>
    </row>
    <row r="38" spans="1:8" ht="30" customHeight="1" x14ac:dyDescent="0.35">
      <c r="A38" s="4">
        <v>32</v>
      </c>
      <c r="B38" s="1" t="s">
        <v>21</v>
      </c>
      <c r="C38" s="1" t="s">
        <v>102</v>
      </c>
      <c r="D38" s="2">
        <v>5201942.4700000016</v>
      </c>
      <c r="E38" s="7">
        <v>4674292.6300000008</v>
      </c>
      <c r="F38" s="31">
        <f>E38/D38</f>
        <v>0.89856676750214026</v>
      </c>
      <c r="G38" s="16">
        <f>D38-E38</f>
        <v>527649.84000000078</v>
      </c>
      <c r="H38" s="31">
        <v>0.87239332323171703</v>
      </c>
    </row>
    <row r="39" spans="1:8" ht="30" customHeight="1" x14ac:dyDescent="0.35">
      <c r="A39" s="4">
        <v>33</v>
      </c>
      <c r="B39" s="1" t="s">
        <v>0</v>
      </c>
      <c r="C39" s="1" t="s">
        <v>74</v>
      </c>
      <c r="D39" s="2">
        <v>2847990.7399999993</v>
      </c>
      <c r="E39" s="7">
        <v>2555934.88</v>
      </c>
      <c r="F39" s="31">
        <f>E39/D39</f>
        <v>0.8974519629231662</v>
      </c>
      <c r="G39" s="16">
        <f>D39-E39</f>
        <v>292055.8599999994</v>
      </c>
      <c r="H39" s="31">
        <v>0.81680873916469776</v>
      </c>
    </row>
    <row r="40" spans="1:8" ht="30" customHeight="1" x14ac:dyDescent="0.35">
      <c r="A40" s="4">
        <v>34</v>
      </c>
      <c r="B40" s="1" t="s">
        <v>36</v>
      </c>
      <c r="C40" s="1" t="s">
        <v>122</v>
      </c>
      <c r="D40" s="2">
        <v>1656799.0199999998</v>
      </c>
      <c r="E40" s="7">
        <v>1482289.1</v>
      </c>
      <c r="F40" s="31">
        <f>E40/D40</f>
        <v>0.89467043504166266</v>
      </c>
      <c r="G40" s="16">
        <f>D40-E40</f>
        <v>174509.91999999969</v>
      </c>
      <c r="H40" s="31">
        <v>0.85348427575565011</v>
      </c>
    </row>
    <row r="41" spans="1:8" ht="30" customHeight="1" x14ac:dyDescent="0.35">
      <c r="A41" s="4">
        <v>35</v>
      </c>
      <c r="B41" s="1" t="s">
        <v>16</v>
      </c>
      <c r="C41" s="1" t="s">
        <v>96</v>
      </c>
      <c r="D41" s="2">
        <v>1045843.8600000001</v>
      </c>
      <c r="E41" s="7">
        <v>933927.47</v>
      </c>
      <c r="F41" s="31">
        <f>E41/D41</f>
        <v>0.89298938944863138</v>
      </c>
      <c r="G41" s="16">
        <f>D41-E41</f>
        <v>111916.39000000013</v>
      </c>
      <c r="H41" s="31">
        <v>0.86861887667377324</v>
      </c>
    </row>
    <row r="42" spans="1:8" ht="30" customHeight="1" x14ac:dyDescent="0.35">
      <c r="A42" s="4">
        <v>36</v>
      </c>
      <c r="B42" s="1" t="s">
        <v>60</v>
      </c>
      <c r="C42" s="1" t="s">
        <v>117</v>
      </c>
      <c r="D42" s="2">
        <v>14238445.470000049</v>
      </c>
      <c r="E42" s="7">
        <v>12678138.040000018</v>
      </c>
      <c r="F42" s="31">
        <f>E42/D42</f>
        <v>0.89041588611007083</v>
      </c>
      <c r="G42" s="16">
        <f>D42-E42</f>
        <v>1560307.4300000314</v>
      </c>
      <c r="H42" s="31">
        <v>0.88648754919486583</v>
      </c>
    </row>
    <row r="43" spans="1:8" ht="30" customHeight="1" x14ac:dyDescent="0.35">
      <c r="A43" s="4">
        <v>37</v>
      </c>
      <c r="B43" s="1" t="s">
        <v>14</v>
      </c>
      <c r="C43" s="1" t="s">
        <v>92</v>
      </c>
      <c r="D43" s="2">
        <v>3246860.0199999991</v>
      </c>
      <c r="E43" s="7">
        <v>2875185.2099999995</v>
      </c>
      <c r="F43" s="31">
        <f>E43/D43</f>
        <v>0.88552792306703765</v>
      </c>
      <c r="G43" s="16">
        <f>D43-E43</f>
        <v>371674.80999999959</v>
      </c>
      <c r="H43" s="31">
        <v>0.82232543289985938</v>
      </c>
    </row>
    <row r="44" spans="1:8" ht="30" customHeight="1" x14ac:dyDescent="0.35">
      <c r="A44" s="4">
        <v>38</v>
      </c>
      <c r="B44" s="1" t="s">
        <v>12</v>
      </c>
      <c r="C44" s="1" t="s">
        <v>90</v>
      </c>
      <c r="D44" s="2">
        <v>1222531.47</v>
      </c>
      <c r="E44" s="7">
        <v>1082408.6100000001</v>
      </c>
      <c r="F44" s="31">
        <f>E44/D44</f>
        <v>0.88538302412779613</v>
      </c>
      <c r="G44" s="16">
        <f>D44-E44</f>
        <v>140122.85999999987</v>
      </c>
      <c r="H44" s="31">
        <v>0.85012046157648047</v>
      </c>
    </row>
    <row r="45" spans="1:8" ht="30" customHeight="1" x14ac:dyDescent="0.35">
      <c r="A45" s="4">
        <v>39</v>
      </c>
      <c r="B45" s="1" t="s">
        <v>38</v>
      </c>
      <c r="C45" s="1" t="s">
        <v>124</v>
      </c>
      <c r="D45" s="2">
        <v>2912767.8399999989</v>
      </c>
      <c r="E45" s="7">
        <v>2575256.7499999991</v>
      </c>
      <c r="F45" s="31">
        <f>E45/D45</f>
        <v>0.88412701988634979</v>
      </c>
      <c r="G45" s="16">
        <f>D45-E45</f>
        <v>337511.08999999985</v>
      </c>
      <c r="H45" s="31">
        <v>0.87894292084934456</v>
      </c>
    </row>
    <row r="46" spans="1:8" ht="30" customHeight="1" x14ac:dyDescent="0.35">
      <c r="A46" s="4">
        <v>40</v>
      </c>
      <c r="B46" s="1" t="s">
        <v>35</v>
      </c>
      <c r="C46" s="1" t="s">
        <v>118</v>
      </c>
      <c r="D46" s="2">
        <v>869663.25</v>
      </c>
      <c r="E46" s="7">
        <v>767033.81000000017</v>
      </c>
      <c r="F46" s="31">
        <f>E46/D46</f>
        <v>0.88198944821458214</v>
      </c>
      <c r="G46" s="16">
        <f>D46-E46</f>
        <v>102629.43999999983</v>
      </c>
      <c r="H46" s="31">
        <v>0.80786900223359603</v>
      </c>
    </row>
    <row r="47" spans="1:8" ht="30" customHeight="1" x14ac:dyDescent="0.35">
      <c r="A47" s="4">
        <v>41</v>
      </c>
      <c r="B47" s="1" t="s">
        <v>31</v>
      </c>
      <c r="C47" s="1" t="s">
        <v>113</v>
      </c>
      <c r="D47" s="2">
        <v>1107872.7</v>
      </c>
      <c r="E47" s="7">
        <v>974784.59000000008</v>
      </c>
      <c r="F47" s="31">
        <f>E47/D47</f>
        <v>0.87987057538289382</v>
      </c>
      <c r="G47" s="16">
        <f>D47-E47</f>
        <v>133088.10999999987</v>
      </c>
      <c r="H47" s="31">
        <v>0.88946227742051631</v>
      </c>
    </row>
    <row r="48" spans="1:8" ht="30" customHeight="1" x14ac:dyDescent="0.35">
      <c r="A48" s="4">
        <v>42</v>
      </c>
      <c r="B48" s="1" t="s">
        <v>4</v>
      </c>
      <c r="C48" s="1" t="s">
        <v>78</v>
      </c>
      <c r="D48" s="2">
        <v>2117993.5199999977</v>
      </c>
      <c r="E48" s="7">
        <v>1856909.2700000009</v>
      </c>
      <c r="F48" s="31">
        <f>E48/D48</f>
        <v>0.87673038300891637</v>
      </c>
      <c r="G48" s="16">
        <f>D48-E48</f>
        <v>261084.24999999674</v>
      </c>
      <c r="H48" s="31">
        <v>0.84979943101170263</v>
      </c>
    </row>
    <row r="49" spans="1:8" ht="30" customHeight="1" x14ac:dyDescent="0.35">
      <c r="A49" s="4">
        <v>43</v>
      </c>
      <c r="B49" s="1" t="s">
        <v>2</v>
      </c>
      <c r="C49" s="1" t="s">
        <v>76</v>
      </c>
      <c r="D49" s="2">
        <v>967783.44000000006</v>
      </c>
      <c r="E49" s="7">
        <v>835006.19000000006</v>
      </c>
      <c r="F49" s="31">
        <f>E49/D49</f>
        <v>0.86280272578336326</v>
      </c>
      <c r="G49" s="16">
        <f>D49-E49</f>
        <v>132777.25</v>
      </c>
      <c r="H49" s="31">
        <v>0.87295804065945837</v>
      </c>
    </row>
    <row r="50" spans="1:8" ht="30" customHeight="1" x14ac:dyDescent="0.35">
      <c r="A50" s="4">
        <v>44</v>
      </c>
      <c r="B50" s="1" t="s">
        <v>29</v>
      </c>
      <c r="C50" s="1" t="s">
        <v>111</v>
      </c>
      <c r="D50" s="2">
        <v>1436605.4800000002</v>
      </c>
      <c r="E50" s="7">
        <v>1237557.3500000001</v>
      </c>
      <c r="F50" s="31">
        <f>E50/D50</f>
        <v>0.8614455166911934</v>
      </c>
      <c r="G50" s="16">
        <f>D50-E50</f>
        <v>199048.13000000012</v>
      </c>
      <c r="H50" s="31">
        <v>0.85569346649559586</v>
      </c>
    </row>
    <row r="51" spans="1:8" ht="30" customHeight="1" x14ac:dyDescent="0.35">
      <c r="A51" s="4">
        <v>45</v>
      </c>
      <c r="B51" s="1" t="s">
        <v>19</v>
      </c>
      <c r="C51" s="1" t="s">
        <v>99</v>
      </c>
      <c r="D51" s="2">
        <v>5184195.6399999922</v>
      </c>
      <c r="E51" s="7">
        <v>4463058.3499999978</v>
      </c>
      <c r="F51" s="31">
        <f>E51/D51</f>
        <v>0.86089697610254623</v>
      </c>
      <c r="G51" s="16">
        <f>D51-E51</f>
        <v>721137.28999999445</v>
      </c>
      <c r="H51" s="31">
        <v>0.84379889158655197</v>
      </c>
    </row>
    <row r="52" spans="1:8" ht="30" customHeight="1" x14ac:dyDescent="0.35">
      <c r="A52" s="4">
        <v>46</v>
      </c>
      <c r="B52" s="1" t="s">
        <v>23</v>
      </c>
      <c r="C52" s="1" t="s">
        <v>104</v>
      </c>
      <c r="D52" s="2">
        <v>5875293.5799999936</v>
      </c>
      <c r="E52" s="7">
        <v>5041927.9299999988</v>
      </c>
      <c r="F52" s="31">
        <f>E52/D52</f>
        <v>0.85815761567441606</v>
      </c>
      <c r="G52" s="16">
        <f>D52-E52</f>
        <v>833365.64999999478</v>
      </c>
      <c r="H52" s="31">
        <v>0.88072846074426292</v>
      </c>
    </row>
    <row r="53" spans="1:8" ht="30" customHeight="1" x14ac:dyDescent="0.35">
      <c r="A53" s="4">
        <v>47</v>
      </c>
      <c r="B53" s="1" t="s">
        <v>28</v>
      </c>
      <c r="C53" s="1" t="s">
        <v>109</v>
      </c>
      <c r="D53" s="2">
        <v>1819352.7999999998</v>
      </c>
      <c r="E53" s="7">
        <v>1559169.4599999997</v>
      </c>
      <c r="F53" s="31">
        <f>E53/D53</f>
        <v>0.85699126634482325</v>
      </c>
      <c r="G53" s="16">
        <f>D53-E53</f>
        <v>260183.34000000008</v>
      </c>
      <c r="H53" s="31">
        <v>0.81698512137787183</v>
      </c>
    </row>
    <row r="54" spans="1:8" ht="30" customHeight="1" x14ac:dyDescent="0.35">
      <c r="A54" s="4">
        <v>48</v>
      </c>
      <c r="B54" s="1" t="s">
        <v>32</v>
      </c>
      <c r="C54" s="1" t="s">
        <v>114</v>
      </c>
      <c r="D54" s="2">
        <v>1721806.98</v>
      </c>
      <c r="E54" s="7">
        <v>1469677.8</v>
      </c>
      <c r="F54" s="31">
        <f>E54/D54</f>
        <v>0.85356710541387171</v>
      </c>
      <c r="G54" s="16">
        <f>D54-E54</f>
        <v>252129.17999999993</v>
      </c>
      <c r="H54" s="31">
        <v>0.84733457019438174</v>
      </c>
    </row>
    <row r="55" spans="1:8" ht="30" customHeight="1" x14ac:dyDescent="0.35">
      <c r="A55" s="4">
        <v>49</v>
      </c>
      <c r="B55" s="1" t="s">
        <v>3</v>
      </c>
      <c r="C55" s="1" t="s">
        <v>77</v>
      </c>
      <c r="D55" s="2">
        <v>502119.65999999992</v>
      </c>
      <c r="E55" s="7">
        <v>426301.00999999995</v>
      </c>
      <c r="F55" s="31">
        <f>E55/D55</f>
        <v>0.84900282534246918</v>
      </c>
      <c r="G55" s="16">
        <f>D55-E55</f>
        <v>75818.649999999965</v>
      </c>
      <c r="H55" s="31">
        <v>0.78300044906659483</v>
      </c>
    </row>
    <row r="56" spans="1:8" ht="30" customHeight="1" x14ac:dyDescent="0.35">
      <c r="A56" s="4">
        <v>50</v>
      </c>
      <c r="B56" s="1" t="s">
        <v>13</v>
      </c>
      <c r="C56" s="1" t="s">
        <v>91</v>
      </c>
      <c r="D56" s="2">
        <v>172034.82</v>
      </c>
      <c r="E56" s="7">
        <v>145420.82</v>
      </c>
      <c r="F56" s="31">
        <f>E56/D56</f>
        <v>0.84529875986733383</v>
      </c>
      <c r="G56" s="16">
        <f>D56-E56</f>
        <v>26614</v>
      </c>
      <c r="H56" s="31">
        <v>0.81591525394203157</v>
      </c>
    </row>
    <row r="57" spans="1:8" ht="30" customHeight="1" x14ac:dyDescent="0.35">
      <c r="A57" s="4">
        <v>51</v>
      </c>
      <c r="B57" s="1" t="s">
        <v>24</v>
      </c>
      <c r="C57" s="1" t="s">
        <v>105</v>
      </c>
      <c r="D57" s="2">
        <v>911256.03</v>
      </c>
      <c r="E57" s="7">
        <v>768178.45</v>
      </c>
      <c r="F57" s="31">
        <f>E57/D57</f>
        <v>0.8429886055184731</v>
      </c>
      <c r="G57" s="16">
        <f>D57-E57</f>
        <v>143077.58000000007</v>
      </c>
      <c r="H57" s="31">
        <v>0.61908034947520951</v>
      </c>
    </row>
    <row r="58" spans="1:8" ht="30" customHeight="1" x14ac:dyDescent="0.35">
      <c r="A58" s="4">
        <v>52</v>
      </c>
      <c r="B58" s="1" t="s">
        <v>58</v>
      </c>
      <c r="C58" s="1" t="s">
        <v>120</v>
      </c>
      <c r="D58" s="2">
        <v>8612663.5499999709</v>
      </c>
      <c r="E58" s="7">
        <v>7251861.8600000013</v>
      </c>
      <c r="F58" s="31">
        <f>E58/D58</f>
        <v>0.84199990141261538</v>
      </c>
      <c r="G58" s="16">
        <f>D58-E58</f>
        <v>1360801.6899999697</v>
      </c>
      <c r="H58" s="31">
        <v>0.86015809361489504</v>
      </c>
    </row>
    <row r="59" spans="1:8" ht="30" customHeight="1" x14ac:dyDescent="0.35">
      <c r="A59" s="4">
        <v>53</v>
      </c>
      <c r="B59" s="1" t="s">
        <v>22</v>
      </c>
      <c r="C59" s="1" t="s">
        <v>103</v>
      </c>
      <c r="D59" s="2">
        <v>802484.6399999999</v>
      </c>
      <c r="E59" s="7">
        <v>664999.30999999994</v>
      </c>
      <c r="F59" s="31">
        <f>E59/D59</f>
        <v>0.82867543732675064</v>
      </c>
      <c r="G59" s="16">
        <f>D59-E59</f>
        <v>137485.32999999996</v>
      </c>
      <c r="H59" s="31">
        <v>0.82680837517124395</v>
      </c>
    </row>
    <row r="60" spans="1:8" ht="30" customHeight="1" x14ac:dyDescent="0.35">
      <c r="A60" s="4">
        <v>54</v>
      </c>
      <c r="B60" s="1" t="s">
        <v>9</v>
      </c>
      <c r="C60" s="1" t="s">
        <v>85</v>
      </c>
      <c r="D60" s="2">
        <v>1839163.4300000018</v>
      </c>
      <c r="E60" s="7">
        <v>1511612.43</v>
      </c>
      <c r="F60" s="31">
        <f>E60/D60</f>
        <v>0.82190217864434079</v>
      </c>
      <c r="G60" s="16">
        <f>D60-E60</f>
        <v>327551.00000000186</v>
      </c>
      <c r="H60" s="31">
        <v>0.76143242302054037</v>
      </c>
    </row>
    <row r="61" spans="1:8" ht="30" customHeight="1" x14ac:dyDescent="0.35">
      <c r="A61" s="4">
        <v>55</v>
      </c>
      <c r="B61" s="1" t="s">
        <v>30</v>
      </c>
      <c r="C61" s="1" t="s">
        <v>112</v>
      </c>
      <c r="D61" s="2">
        <v>1069830.06</v>
      </c>
      <c r="E61" s="7">
        <v>874974.92</v>
      </c>
      <c r="F61" s="31">
        <f>E61/D61</f>
        <v>0.8178634651563258</v>
      </c>
      <c r="G61" s="16">
        <f>D61-E61</f>
        <v>194855.14</v>
      </c>
      <c r="H61" s="31">
        <v>0.74893055485869631</v>
      </c>
    </row>
    <row r="62" spans="1:8" ht="30" customHeight="1" x14ac:dyDescent="0.35">
      <c r="A62" s="4">
        <v>56</v>
      </c>
      <c r="B62" s="1" t="s">
        <v>5</v>
      </c>
      <c r="C62" s="1" t="s">
        <v>79</v>
      </c>
      <c r="D62" s="2">
        <v>7115108.6500000004</v>
      </c>
      <c r="E62" s="7">
        <v>5776908.4300000025</v>
      </c>
      <c r="F62" s="31">
        <f>E62/D62</f>
        <v>0.8119213232253315</v>
      </c>
      <c r="G62" s="16">
        <f>D62-E62</f>
        <v>1338200.2199999979</v>
      </c>
      <c r="H62" s="31">
        <v>0.7923753898148671</v>
      </c>
    </row>
    <row r="63" spans="1:8" ht="30" customHeight="1" x14ac:dyDescent="0.35">
      <c r="A63" s="4">
        <v>57</v>
      </c>
      <c r="B63" s="1" t="s">
        <v>7</v>
      </c>
      <c r="C63" s="1" t="s">
        <v>81</v>
      </c>
      <c r="D63" s="2">
        <v>540697.9099999998</v>
      </c>
      <c r="E63" s="7">
        <v>429740.9599999999</v>
      </c>
      <c r="F63" s="31">
        <f>E63/D63</f>
        <v>0.79478938618423745</v>
      </c>
      <c r="G63" s="16">
        <f>D63-E63</f>
        <v>110956.9499999999</v>
      </c>
      <c r="H63" s="31">
        <v>0.71229134196459476</v>
      </c>
    </row>
    <row r="64" spans="1:8" ht="30" customHeight="1" x14ac:dyDescent="0.35">
      <c r="A64" s="4">
        <v>58</v>
      </c>
      <c r="B64" s="1" t="s">
        <v>26</v>
      </c>
      <c r="C64" s="1" t="s">
        <v>107</v>
      </c>
      <c r="D64" s="2">
        <v>2878650.57</v>
      </c>
      <c r="E64" s="7">
        <v>2269970.7500000009</v>
      </c>
      <c r="F64" s="31">
        <f>E64/D64</f>
        <v>0.7885537667046546</v>
      </c>
      <c r="G64" s="16">
        <f>D64-E64</f>
        <v>608679.8199999989</v>
      </c>
      <c r="H64" s="31">
        <v>0.8089669436691953</v>
      </c>
    </row>
    <row r="65" spans="1:8" ht="30" customHeight="1" x14ac:dyDescent="0.35">
      <c r="A65" s="4">
        <v>59</v>
      </c>
      <c r="B65" s="1" t="s">
        <v>33</v>
      </c>
      <c r="C65" s="1" t="s">
        <v>115</v>
      </c>
      <c r="D65" s="2">
        <v>2478588.399999999</v>
      </c>
      <c r="E65" s="7">
        <v>1952595.55</v>
      </c>
      <c r="F65" s="31">
        <f>E65/D65</f>
        <v>0.78778531764289739</v>
      </c>
      <c r="G65" s="16">
        <f>D65-E65</f>
        <v>525992.84999999893</v>
      </c>
      <c r="H65" s="31">
        <v>0.82999606407722282</v>
      </c>
    </row>
    <row r="66" spans="1:8" ht="30" customHeight="1" x14ac:dyDescent="0.35">
      <c r="A66" s="4">
        <v>60</v>
      </c>
      <c r="B66" s="1" t="s">
        <v>37</v>
      </c>
      <c r="C66" s="1" t="s">
        <v>123</v>
      </c>
      <c r="D66" s="2">
        <v>3998631.8000000007</v>
      </c>
      <c r="E66" s="7">
        <v>3036939.9800000009</v>
      </c>
      <c r="F66" s="31">
        <f>E66/D66</f>
        <v>0.75949478018956396</v>
      </c>
      <c r="G66" s="16">
        <f>D66-E66</f>
        <v>961691.81999999983</v>
      </c>
      <c r="H66" s="31">
        <v>0.85726017017441214</v>
      </c>
    </row>
    <row r="67" spans="1:8" ht="30" customHeight="1" x14ac:dyDescent="0.35">
      <c r="A67" s="4">
        <v>61</v>
      </c>
      <c r="B67" s="6" t="s">
        <v>27</v>
      </c>
      <c r="C67" s="6" t="s">
        <v>108</v>
      </c>
      <c r="D67" s="2">
        <v>1640511.1399999997</v>
      </c>
      <c r="E67" s="7">
        <v>1221440.98</v>
      </c>
      <c r="F67" s="31">
        <f>E67/D67</f>
        <v>0.74454903122450011</v>
      </c>
      <c r="G67" s="16">
        <f>D67-E67</f>
        <v>419070.15999999968</v>
      </c>
      <c r="H67" s="31">
        <v>0.76854576708875766</v>
      </c>
    </row>
    <row r="68" spans="1:8" ht="30" customHeight="1" x14ac:dyDescent="0.35">
      <c r="A68" s="4">
        <v>62</v>
      </c>
      <c r="B68" s="1" t="s">
        <v>17</v>
      </c>
      <c r="C68" s="1" t="s">
        <v>97</v>
      </c>
      <c r="D68" s="2">
        <v>1362181.0399999998</v>
      </c>
      <c r="E68" s="7">
        <v>953254.53</v>
      </c>
      <c r="F68" s="31">
        <f>E68/D68</f>
        <v>0.69980017487249724</v>
      </c>
      <c r="G68" s="16">
        <f>D68-E68</f>
        <v>408926.50999999978</v>
      </c>
      <c r="H68" s="31">
        <v>0.63765992523131509</v>
      </c>
    </row>
    <row r="69" spans="1:8" ht="30" customHeight="1" x14ac:dyDescent="0.35">
      <c r="A69" s="4">
        <v>63</v>
      </c>
      <c r="B69" s="1" t="s">
        <v>18</v>
      </c>
      <c r="C69" s="1" t="s">
        <v>98</v>
      </c>
      <c r="D69" s="2">
        <v>788464.21999999986</v>
      </c>
      <c r="E69" s="7">
        <v>539007.75</v>
      </c>
      <c r="F69" s="31">
        <f>E69/D69</f>
        <v>0.68361726040022475</v>
      </c>
      <c r="G69" s="16">
        <f>D69-E69</f>
        <v>249456.46999999986</v>
      </c>
      <c r="H69" s="31">
        <v>0.68322235590832259</v>
      </c>
    </row>
    <row r="70" spans="1:8" s="11" customFormat="1" ht="53.25" customHeight="1" x14ac:dyDescent="0.25">
      <c r="A70" s="21" t="s">
        <v>62</v>
      </c>
      <c r="B70" s="22"/>
      <c r="C70" s="20"/>
      <c r="D70" s="19">
        <f t="shared" ref="D70:G70" si="0">SUM(D7:D69)</f>
        <v>2093546256.3202245</v>
      </c>
      <c r="E70" s="19">
        <f t="shared" si="0"/>
        <v>2011787030.1601305</v>
      </c>
      <c r="F70" s="36">
        <f t="shared" ref="F39:F70" si="1">E70/D70</f>
        <v>0.96094701709442987</v>
      </c>
      <c r="G70" s="19">
        <f t="shared" si="0"/>
        <v>81759226.160093322</v>
      </c>
      <c r="H70" s="36">
        <v>0.88800000000000001</v>
      </c>
    </row>
    <row r="71" spans="1:8" ht="22.5" x14ac:dyDescent="0.25">
      <c r="A71" s="15">
        <v>7</v>
      </c>
      <c r="B71" s="18" t="s">
        <v>71</v>
      </c>
      <c r="C71" s="18" t="s">
        <v>71</v>
      </c>
      <c r="D71" s="9"/>
      <c r="E71" s="9"/>
      <c r="F71" s="34"/>
      <c r="G71" s="10"/>
    </row>
    <row r="72" spans="1:8" ht="22.5" x14ac:dyDescent="0.25">
      <c r="A72" s="14">
        <v>18</v>
      </c>
      <c r="B72" s="18" t="s">
        <v>72</v>
      </c>
      <c r="C72" s="18" t="s">
        <v>72</v>
      </c>
      <c r="D72" s="17"/>
      <c r="F72" s="35"/>
      <c r="G72" s="10"/>
    </row>
    <row r="73" spans="1:8" ht="22.5" x14ac:dyDescent="0.25">
      <c r="A73" s="13">
        <v>38</v>
      </c>
      <c r="B73" s="18" t="s">
        <v>73</v>
      </c>
      <c r="C73" s="18" t="s">
        <v>73</v>
      </c>
      <c r="D73" s="10"/>
      <c r="E73" s="10"/>
      <c r="F73" s="10"/>
      <c r="G73" s="10"/>
    </row>
  </sheetData>
  <sortState ref="B7:H69">
    <sortCondition descending="1" ref="F7:F69"/>
  </sortState>
  <mergeCells count="7">
    <mergeCell ref="A70:B70"/>
    <mergeCell ref="A2:H3"/>
    <mergeCell ref="A5:A6"/>
    <mergeCell ref="B5:B6"/>
    <mergeCell ref="D5:D6"/>
    <mergeCell ref="E5:F5"/>
    <mergeCell ref="C5:C6"/>
  </mergeCells>
  <pageMargins left="0.39370078740157483" right="0.39370078740157483" top="0.59055118110236227" bottom="0.59055118110236227" header="0.31496062992125984" footer="0.31496062992125984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</vt:lpstr>
      <vt:lpstr>'2021'!Заголовки_для_печати</vt:lpstr>
      <vt:lpstr>'2021'!Область_печати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2017-07-11T11:16:20Z</cp:lastPrinted>
  <dcterms:created xsi:type="dcterms:W3CDTF">2014-11-26T03:50:22Z</dcterms:created>
  <dcterms:modified xsi:type="dcterms:W3CDTF">2021-07-15T06:57:59Z</dcterms:modified>
</cp:coreProperties>
</file>