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5" yWindow="165" windowWidth="19290" windowHeight="7470"/>
  </bookViews>
  <sheets>
    <sheet name="2021" sheetId="10" r:id="rId1"/>
  </sheets>
  <definedNames>
    <definedName name="_xlnm._FilterDatabase" localSheetId="0" hidden="1">'2021'!$A$6:$H$73</definedName>
    <definedName name="_xlnm.Print_Titles" localSheetId="0">'2021'!$5:$6</definedName>
    <definedName name="_xlnm.Print_Area" localSheetId="0">'2021'!$A$1:$H$74</definedName>
  </definedNames>
  <calcPr calcId="145621"/>
</workbook>
</file>

<file path=xl/calcChain.xml><?xml version="1.0" encoding="utf-8"?>
<calcChain xmlns="http://schemas.openxmlformats.org/spreadsheetml/2006/main">
  <c r="E70" i="10" l="1"/>
  <c r="D70" i="10"/>
  <c r="G42" i="10" l="1"/>
  <c r="F70" i="10" l="1"/>
  <c r="G47" i="10"/>
  <c r="G46" i="10"/>
  <c r="G53" i="10"/>
  <c r="G45" i="10"/>
  <c r="G59" i="10"/>
  <c r="G17" i="10"/>
  <c r="G19" i="10"/>
  <c r="G10" i="10"/>
  <c r="G39" i="10"/>
  <c r="G24" i="10"/>
  <c r="G64" i="10"/>
  <c r="G11" i="10"/>
  <c r="G44" i="10"/>
  <c r="G15" i="10"/>
  <c r="G34" i="10"/>
  <c r="G43" i="10"/>
  <c r="G50" i="10"/>
  <c r="G23" i="10"/>
  <c r="G22" i="10"/>
  <c r="G7" i="10"/>
  <c r="G28" i="10"/>
  <c r="G13" i="10"/>
  <c r="G18" i="10"/>
  <c r="G20" i="10"/>
  <c r="G16" i="10"/>
  <c r="G52" i="10"/>
  <c r="G8" i="10"/>
  <c r="G49" i="10"/>
  <c r="G31" i="10"/>
  <c r="G54" i="10"/>
  <c r="G30" i="10"/>
  <c r="G68" i="10"/>
  <c r="G69" i="10"/>
  <c r="G60" i="10"/>
  <c r="G33" i="10"/>
  <c r="G27" i="10"/>
  <c r="G21" i="10"/>
  <c r="G32" i="10"/>
  <c r="G56" i="10"/>
  <c r="G65" i="10"/>
  <c r="G37" i="10"/>
  <c r="G62" i="10"/>
  <c r="G67" i="10"/>
  <c r="G58" i="10"/>
  <c r="G12" i="10"/>
  <c r="G38" i="10"/>
  <c r="G35" i="10"/>
  <c r="G14" i="10"/>
  <c r="G55" i="10"/>
  <c r="G61" i="10"/>
  <c r="G9" i="10"/>
  <c r="G40" i="10"/>
  <c r="G51" i="10"/>
  <c r="G36" i="10"/>
  <c r="G63" i="10"/>
  <c r="G26" i="10"/>
  <c r="G48" i="10"/>
  <c r="G66" i="10"/>
  <c r="G57" i="10"/>
  <c r="G25" i="10"/>
  <c r="G41" i="10"/>
  <c r="G29" i="10"/>
  <c r="G70" i="10" l="1"/>
  <c r="F47" i="10"/>
  <c r="F46" i="10"/>
  <c r="F53" i="10"/>
  <c r="F45" i="10"/>
  <c r="F59" i="10"/>
  <c r="F17" i="10"/>
  <c r="F19" i="10"/>
  <c r="F10" i="10"/>
  <c r="F39" i="10"/>
  <c r="F24" i="10"/>
  <c r="F64" i="10"/>
  <c r="F11" i="10"/>
  <c r="F44" i="10"/>
  <c r="F15" i="10"/>
  <c r="F34" i="10"/>
  <c r="F43" i="10"/>
  <c r="F50" i="10"/>
  <c r="F23" i="10"/>
  <c r="F22" i="10"/>
  <c r="F7" i="10"/>
  <c r="F28" i="10"/>
  <c r="F13" i="10"/>
  <c r="F18" i="10"/>
  <c r="F20" i="10"/>
  <c r="F16" i="10"/>
  <c r="F52" i="10"/>
  <c r="F8" i="10"/>
  <c r="F49" i="10"/>
  <c r="F31" i="10"/>
  <c r="F54" i="10"/>
  <c r="F30" i="10"/>
  <c r="F68" i="10"/>
  <c r="F69" i="10"/>
  <c r="F60" i="10"/>
  <c r="F33" i="10"/>
  <c r="F27" i="10"/>
  <c r="F21" i="10"/>
  <c r="F32" i="10"/>
  <c r="F56" i="10"/>
  <c r="F65" i="10"/>
  <c r="F37" i="10"/>
  <c r="F62" i="10"/>
  <c r="F67" i="10"/>
  <c r="F58" i="10"/>
  <c r="F12" i="10"/>
  <c r="F38" i="10"/>
  <c r="F35" i="10"/>
  <c r="F14" i="10"/>
  <c r="F55" i="10"/>
  <c r="F61" i="10"/>
  <c r="F9" i="10"/>
  <c r="F40" i="10"/>
  <c r="F51" i="10"/>
  <c r="F36" i="10"/>
  <c r="F63" i="10"/>
  <c r="F26" i="10"/>
  <c r="F48" i="10"/>
  <c r="F66" i="10"/>
  <c r="F57" i="10"/>
  <c r="F25" i="10"/>
  <c r="F41" i="10"/>
  <c r="F29" i="10"/>
  <c r="F42" i="10"/>
</calcChain>
</file>

<file path=xl/sharedStrings.xml><?xml version="1.0" encoding="utf-8"?>
<sst xmlns="http://schemas.openxmlformats.org/spreadsheetml/2006/main" count="145" uniqueCount="139">
  <si>
    <t>Абзелиловский район</t>
  </si>
  <si>
    <t>Альшеевский район</t>
  </si>
  <si>
    <t>Архангельский район</t>
  </si>
  <si>
    <t>Аскинский район</t>
  </si>
  <si>
    <t>Аургазинский район</t>
  </si>
  <si>
    <t>Баймакский район</t>
  </si>
  <si>
    <t>Бакалинский район</t>
  </si>
  <si>
    <t>Балтачевский район</t>
  </si>
  <si>
    <t>Белокатайский район</t>
  </si>
  <si>
    <t>Бижбулякский район</t>
  </si>
  <si>
    <t>Благоварский район</t>
  </si>
  <si>
    <t>Буздякский район</t>
  </si>
  <si>
    <t>Бураевский район</t>
  </si>
  <si>
    <t>Бурзянский район</t>
  </si>
  <si>
    <t>Гафурийский район</t>
  </si>
  <si>
    <t>Дуванский район</t>
  </si>
  <si>
    <t>Ермекеевский район</t>
  </si>
  <si>
    <t>Зианчуринский район</t>
  </si>
  <si>
    <t>Зилаирский район</t>
  </si>
  <si>
    <t>Иглинский район</t>
  </si>
  <si>
    <t>Илишевский район</t>
  </si>
  <si>
    <t>Калтасинский район</t>
  </si>
  <si>
    <t>Караидельский район</t>
  </si>
  <si>
    <t>Кармаскалинский район</t>
  </si>
  <si>
    <t>Кигинский район</t>
  </si>
  <si>
    <t>Краснокамский район</t>
  </si>
  <si>
    <t>Кугарчинский район</t>
  </si>
  <si>
    <t>Кушнаренковский район</t>
  </si>
  <si>
    <t>Куюргазинский район</t>
  </si>
  <si>
    <t>Мечетлинский район</t>
  </si>
  <si>
    <t>Мишкинский район</t>
  </si>
  <si>
    <t>Миякинский район</t>
  </si>
  <si>
    <t>Нуримановский район</t>
  </si>
  <si>
    <t>Салаватский район</t>
  </si>
  <si>
    <t>Стерлибашевский район</t>
  </si>
  <si>
    <t>Татышлинский район</t>
  </si>
  <si>
    <t>Федоровский район</t>
  </si>
  <si>
    <t>Хайбуллинский район</t>
  </si>
  <si>
    <t>Чекмагушевский район</t>
  </si>
  <si>
    <t>Шаранский район</t>
  </si>
  <si>
    <t>№ п/п</t>
  </si>
  <si>
    <t>г. Уфа</t>
  </si>
  <si>
    <t>г. Кумертау</t>
  </si>
  <si>
    <t>г. Октябрьский</t>
  </si>
  <si>
    <t>г. Сибай</t>
  </si>
  <si>
    <t>г. Стерлитамак</t>
  </si>
  <si>
    <t>г. Агидель</t>
  </si>
  <si>
    <t>г. Салават</t>
  </si>
  <si>
    <t>г. Нефтекамск</t>
  </si>
  <si>
    <t>Туймазинский район</t>
  </si>
  <si>
    <t>Ишимбайский район</t>
  </si>
  <si>
    <t>Белорецкий район</t>
  </si>
  <si>
    <t>Мелеузовский район</t>
  </si>
  <si>
    <t>Учалинский район</t>
  </si>
  <si>
    <t>Дюртюлинский район</t>
  </si>
  <si>
    <t>Бирский район</t>
  </si>
  <si>
    <t>Благовещенский район</t>
  </si>
  <si>
    <t>Янаульский район</t>
  </si>
  <si>
    <t>Уфимский район</t>
  </si>
  <si>
    <t>Чишминский район</t>
  </si>
  <si>
    <t>Стерлитамакский район</t>
  </si>
  <si>
    <t>Давлекановский район</t>
  </si>
  <si>
    <t>Средний показатель по Республике</t>
  </si>
  <si>
    <t>руб.</t>
  </si>
  <si>
    <t>%</t>
  </si>
  <si>
    <t>ЗАТО Межгорье</t>
  </si>
  <si>
    <t>Белебеевский район</t>
  </si>
  <si>
    <t>Задолженность (руб.)</t>
  </si>
  <si>
    <t xml:space="preserve"> Наименование МО</t>
  </si>
  <si>
    <t xml:space="preserve">Оплачено за период </t>
  </si>
  <si>
    <t>Начислено за период, руб.</t>
  </si>
  <si>
    <t>свыше 99%</t>
  </si>
  <si>
    <t>от 92-98%</t>
  </si>
  <si>
    <t>менее 92%</t>
  </si>
  <si>
    <t>Абзелиловский</t>
  </si>
  <si>
    <t>Альшеевский</t>
  </si>
  <si>
    <t>Архангельский</t>
  </si>
  <si>
    <t>Аскинский</t>
  </si>
  <si>
    <t>Аургазинский</t>
  </si>
  <si>
    <t>Баймакский</t>
  </si>
  <si>
    <t>Бакалинский</t>
  </si>
  <si>
    <t>Балтачевский</t>
  </si>
  <si>
    <t>Белебеевский</t>
  </si>
  <si>
    <t>Белокатайский</t>
  </si>
  <si>
    <t>Белорецкий</t>
  </si>
  <si>
    <t>Бижбулякский</t>
  </si>
  <si>
    <t>Бирский</t>
  </si>
  <si>
    <t>Благоварский</t>
  </si>
  <si>
    <t>Благовещенский</t>
  </si>
  <si>
    <t>Буздякский</t>
  </si>
  <si>
    <t>Бураевский</t>
  </si>
  <si>
    <t>Бурзянский</t>
  </si>
  <si>
    <t>Гафурийский</t>
  </si>
  <si>
    <t>Давлекановский</t>
  </si>
  <si>
    <t>Дуванский</t>
  </si>
  <si>
    <t>Дюртюлинский</t>
  </si>
  <si>
    <t>Ермекеевский</t>
  </si>
  <si>
    <t>Зианчуринский</t>
  </si>
  <si>
    <t>Зилаирский</t>
  </si>
  <si>
    <t>Иглинский</t>
  </si>
  <si>
    <t>Илишевский</t>
  </si>
  <si>
    <t>Ишимбайский</t>
  </si>
  <si>
    <t>Калтасинский</t>
  </si>
  <si>
    <t>Караидельский</t>
  </si>
  <si>
    <t>Кармаскалинский</t>
  </si>
  <si>
    <t>Кигинский</t>
  </si>
  <si>
    <t>Краснокамский</t>
  </si>
  <si>
    <t>Кугарчинский</t>
  </si>
  <si>
    <t>Кушнаренковский</t>
  </si>
  <si>
    <t>Куюргазинский</t>
  </si>
  <si>
    <t>Мелеузовский</t>
  </si>
  <si>
    <t>Мечетлинский</t>
  </si>
  <si>
    <t>Мишкинский</t>
  </si>
  <si>
    <t>Миякинский</t>
  </si>
  <si>
    <t>Нуримановский</t>
  </si>
  <si>
    <t>Салаватский</t>
  </si>
  <si>
    <t>Стерлибашевский</t>
  </si>
  <si>
    <t>Стерлитамакский</t>
  </si>
  <si>
    <t>Татышлинский</t>
  </si>
  <si>
    <t>Туймазинский</t>
  </si>
  <si>
    <t>Уфимский</t>
  </si>
  <si>
    <t>Учалинский</t>
  </si>
  <si>
    <t>Федоровский</t>
  </si>
  <si>
    <t>Хайбуллинский</t>
  </si>
  <si>
    <t>Чекмагушевский</t>
  </si>
  <si>
    <t>Чишминский</t>
  </si>
  <si>
    <t>Шаранский</t>
  </si>
  <si>
    <t>Янаульский</t>
  </si>
  <si>
    <t>Агидель</t>
  </si>
  <si>
    <t>Кумертау</t>
  </si>
  <si>
    <t>Нефтекамск</t>
  </si>
  <si>
    <t>Октябрьский</t>
  </si>
  <si>
    <t>Салават</t>
  </si>
  <si>
    <t>Сибай</t>
  </si>
  <si>
    <t>Стерлитамак</t>
  </si>
  <si>
    <t>Уфа</t>
  </si>
  <si>
    <t>Межгорье</t>
  </si>
  <si>
    <t>Собрано за аналогичный период в 2020 году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</si>
  <si>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9 месяцев 2021 года </t>
    </r>
    <r>
      <rPr>
        <sz val="22"/>
        <color theme="1"/>
        <rFont val="Times New Roman"/>
        <family val="1"/>
        <charset val="204"/>
      </rPr>
      <t>по состоянию на 10.10.2021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</si>
</sst>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</cellXfs>
  <cellStyles count="7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5"/>
  <sheetViews>
    <sheetView tabSelected="1" topLeftCell="A50" zoomScale="60" zoomScaleNormal="60" zoomScaleSheetLayoutView="70" workbookViewId="0">
      <selection activeCell="A71" sqref="A71:A73"/>
    </sheetView>
  </sheetViews>
  <sheetFormatPr defaultColWidth="9.140625" defaultRowHeight="15" x14ac:dyDescent="0.25"/>
  <cols>
    <col min="1" max="1" width="12" style="3" customWidth="1"/>
    <col min="2" max="2" width="49" style="3" customWidth="1"/>
    <col min="3" max="3" width="49" style="3" hidden="1" customWidth="1"/>
    <col min="4" max="4" width="39" style="3" customWidth="1"/>
    <col min="5" max="5" width="26.28515625" style="3" customWidth="1"/>
    <col min="6" max="6" width="21.85546875" style="3" customWidth="1"/>
    <col min="7" max="7" width="27.5703125" style="3" customWidth="1"/>
    <col min="8" max="8" width="39.85546875" style="3" customWidth="1"/>
    <col min="9" max="16384" width="9.140625" style="3"/>
  </cols>
  <sheetData>
    <row r="2" spans="1:8" ht="20.100000000000001" customHeight="1" x14ac:dyDescent="0.25">
      <c r="A2" s="26" t="s">
        <v>138</v>
      </c>
      <c r="B2" s="26"/>
      <c r="C2" s="26"/>
      <c r="D2" s="26"/>
      <c r="E2" s="26"/>
      <c r="F2" s="26"/>
      <c r="G2" s="26"/>
      <c r="H2" s="27"/>
    </row>
    <row r="3" spans="1:8" ht="48.75" customHeight="1" x14ac:dyDescent="0.25">
      <c r="A3" s="26"/>
      <c r="B3" s="26"/>
      <c r="C3" s="26"/>
      <c r="D3" s="26"/>
      <c r="E3" s="26"/>
      <c r="F3" s="26"/>
      <c r="G3" s="26"/>
      <c r="H3" s="27"/>
    </row>
    <row r="4" spans="1:8" ht="29.25" customHeight="1" thickBot="1" x14ac:dyDescent="0.3"/>
    <row r="5" spans="1:8" ht="79.5" customHeight="1" thickBot="1" x14ac:dyDescent="0.3">
      <c r="A5" s="28" t="s">
        <v>40</v>
      </c>
      <c r="B5" s="28" t="s">
        <v>68</v>
      </c>
      <c r="C5" s="28" t="s">
        <v>68</v>
      </c>
      <c r="D5" s="28" t="s">
        <v>70</v>
      </c>
      <c r="E5" s="30" t="s">
        <v>69</v>
      </c>
      <c r="F5" s="31"/>
      <c r="G5" s="12" t="s">
        <v>67</v>
      </c>
      <c r="H5" s="12" t="s">
        <v>137</v>
      </c>
    </row>
    <row r="6" spans="1:8" ht="30" customHeight="1" thickBot="1" x14ac:dyDescent="0.3">
      <c r="A6" s="29"/>
      <c r="B6" s="29"/>
      <c r="C6" s="29"/>
      <c r="D6" s="29"/>
      <c r="E6" s="8" t="s">
        <v>63</v>
      </c>
      <c r="F6" s="8" t="s">
        <v>64</v>
      </c>
      <c r="G6" s="8" t="s">
        <v>63</v>
      </c>
      <c r="H6" s="8" t="s">
        <v>63</v>
      </c>
    </row>
    <row r="7" spans="1:8" ht="30" customHeight="1" x14ac:dyDescent="0.35">
      <c r="A7" s="5">
        <v>1</v>
      </c>
      <c r="B7" s="1" t="s">
        <v>48</v>
      </c>
      <c r="C7" s="1" t="s">
        <v>130</v>
      </c>
      <c r="D7" s="2">
        <v>164723802.29999959</v>
      </c>
      <c r="E7" s="7">
        <v>175555349.60999972</v>
      </c>
      <c r="F7" s="23">
        <f>E7/D7</f>
        <v>1.0657558115995489</v>
      </c>
      <c r="G7" s="16">
        <f>D7-E7</f>
        <v>-10831547.310000122</v>
      </c>
      <c r="H7" s="22">
        <v>0.89600000000000002</v>
      </c>
    </row>
    <row r="8" spans="1:8" ht="30" customHeight="1" x14ac:dyDescent="0.35">
      <c r="A8" s="4">
        <v>2</v>
      </c>
      <c r="B8" s="1" t="s">
        <v>61</v>
      </c>
      <c r="C8" s="1" t="s">
        <v>93</v>
      </c>
      <c r="D8" s="2">
        <v>12757204.869999999</v>
      </c>
      <c r="E8" s="7">
        <v>13255001.450000001</v>
      </c>
      <c r="F8" s="23">
        <f>E8/D8</f>
        <v>1.0390208188292582</v>
      </c>
      <c r="G8" s="16">
        <f>D8-E8</f>
        <v>-497796.58000000194</v>
      </c>
      <c r="H8" s="22">
        <v>0.90300000000000002</v>
      </c>
    </row>
    <row r="9" spans="1:8" ht="30" customHeight="1" x14ac:dyDescent="0.35">
      <c r="A9" s="4">
        <v>3</v>
      </c>
      <c r="B9" s="1" t="s">
        <v>34</v>
      </c>
      <c r="C9" s="1" t="s">
        <v>116</v>
      </c>
      <c r="D9" s="2">
        <v>1792324.53</v>
      </c>
      <c r="E9" s="7">
        <v>1860623.0099999998</v>
      </c>
      <c r="F9" s="23">
        <f>E9/D9</f>
        <v>1.0381060900840318</v>
      </c>
      <c r="G9" s="16">
        <f>D9-E9</f>
        <v>-68298.479999999749</v>
      </c>
      <c r="H9" s="22">
        <v>0.85099999999999998</v>
      </c>
    </row>
    <row r="10" spans="1:8" ht="30" customHeight="1" x14ac:dyDescent="0.35">
      <c r="A10" s="4">
        <v>4</v>
      </c>
      <c r="B10" s="1" t="s">
        <v>66</v>
      </c>
      <c r="C10" s="1" t="s">
        <v>82</v>
      </c>
      <c r="D10" s="2">
        <v>78624270.659999758</v>
      </c>
      <c r="E10" s="7">
        <v>80672463.969999909</v>
      </c>
      <c r="F10" s="23">
        <f>E10/D10</f>
        <v>1.0260503950345981</v>
      </c>
      <c r="G10" s="16">
        <f>D10-E10</f>
        <v>-2048193.3100001514</v>
      </c>
      <c r="H10" s="21">
        <v>0.93100000000000005</v>
      </c>
    </row>
    <row r="11" spans="1:8" ht="30" customHeight="1" x14ac:dyDescent="0.35">
      <c r="A11" s="4">
        <v>5</v>
      </c>
      <c r="B11" s="1" t="s">
        <v>55</v>
      </c>
      <c r="C11" s="1" t="s">
        <v>86</v>
      </c>
      <c r="D11" s="2">
        <v>29686120.110000137</v>
      </c>
      <c r="E11" s="7">
        <v>29837861.800000131</v>
      </c>
      <c r="F11" s="23">
        <f>E11/D11</f>
        <v>1.0051115366183834</v>
      </c>
      <c r="G11" s="16">
        <f>D11-E11</f>
        <v>-151741.68999999389</v>
      </c>
      <c r="H11" s="21">
        <v>0.92200000000000004</v>
      </c>
    </row>
    <row r="12" spans="1:8" ht="30" customHeight="1" x14ac:dyDescent="0.35">
      <c r="A12" s="4">
        <v>6</v>
      </c>
      <c r="B12" s="1" t="s">
        <v>52</v>
      </c>
      <c r="C12" s="1" t="s">
        <v>110</v>
      </c>
      <c r="D12" s="2">
        <v>64503847.719999574</v>
      </c>
      <c r="E12" s="7">
        <v>64822961.08999981</v>
      </c>
      <c r="F12" s="23">
        <f>E12/D12</f>
        <v>1.0049471989854846</v>
      </c>
      <c r="G12" s="16">
        <f>D12-E12</f>
        <v>-319113.37000023574</v>
      </c>
      <c r="H12" s="22">
        <v>0.89500000000000002</v>
      </c>
    </row>
    <row r="13" spans="1:8" ht="30" customHeight="1" x14ac:dyDescent="0.35">
      <c r="A13" s="4">
        <v>7</v>
      </c>
      <c r="B13" s="1" t="s">
        <v>47</v>
      </c>
      <c r="C13" s="1" t="s">
        <v>132</v>
      </c>
      <c r="D13" s="2">
        <v>152349779.83999953</v>
      </c>
      <c r="E13" s="7">
        <v>153076436.88999981</v>
      </c>
      <c r="F13" s="23">
        <f>E13/D13</f>
        <v>1.004769662619555</v>
      </c>
      <c r="G13" s="16">
        <f>D13-E13</f>
        <v>-726657.05000028014</v>
      </c>
      <c r="H13" s="22">
        <v>0.88800000000000001</v>
      </c>
    </row>
    <row r="14" spans="1:8" ht="30" customHeight="1" x14ac:dyDescent="0.35">
      <c r="A14" s="4">
        <v>8</v>
      </c>
      <c r="B14" s="1" t="s">
        <v>31</v>
      </c>
      <c r="C14" s="1" t="s">
        <v>113</v>
      </c>
      <c r="D14" s="2">
        <v>1563920.5899999999</v>
      </c>
      <c r="E14" s="7">
        <v>1548514.46</v>
      </c>
      <c r="F14" s="23">
        <f>E14/D14</f>
        <v>0.99014903307846347</v>
      </c>
      <c r="G14" s="16">
        <f>D14-E14</f>
        <v>15406.129999999888</v>
      </c>
      <c r="H14" s="22">
        <v>0.90800000000000003</v>
      </c>
    </row>
    <row r="15" spans="1:8" ht="30" customHeight="1" x14ac:dyDescent="0.35">
      <c r="A15" s="4">
        <v>9</v>
      </c>
      <c r="B15" s="1" t="s">
        <v>56</v>
      </c>
      <c r="C15" s="1" t="s">
        <v>88</v>
      </c>
      <c r="D15" s="2">
        <v>27359469.089999963</v>
      </c>
      <c r="E15" s="7">
        <v>27062659.059999969</v>
      </c>
      <c r="F15" s="23">
        <f>E15/D15</f>
        <v>0.98915146967861012</v>
      </c>
      <c r="G15" s="16">
        <f>D15-E15</f>
        <v>296810.02999999374</v>
      </c>
      <c r="H15" s="22">
        <v>0.85899999999999999</v>
      </c>
    </row>
    <row r="16" spans="1:8" ht="30" customHeight="1" x14ac:dyDescent="0.35">
      <c r="A16" s="4">
        <v>10</v>
      </c>
      <c r="B16" s="1" t="s">
        <v>41</v>
      </c>
      <c r="C16" s="1" t="s">
        <v>135</v>
      </c>
      <c r="D16" s="2">
        <v>1451618884.5303712</v>
      </c>
      <c r="E16" s="7">
        <v>1422404602.6802247</v>
      </c>
      <c r="F16" s="21">
        <f>E16/D16</f>
        <v>0.97987468876199002</v>
      </c>
      <c r="G16" s="16">
        <f>D16-E16</f>
        <v>29214281.850146532</v>
      </c>
      <c r="H16" s="21">
        <v>0.98399999999999999</v>
      </c>
    </row>
    <row r="17" spans="1:8" ht="30" customHeight="1" x14ac:dyDescent="0.35">
      <c r="A17" s="4">
        <v>11</v>
      </c>
      <c r="B17" s="1" t="s">
        <v>6</v>
      </c>
      <c r="C17" s="1" t="s">
        <v>80</v>
      </c>
      <c r="D17" s="2">
        <v>4043313.529999997</v>
      </c>
      <c r="E17" s="7">
        <v>3939890.89</v>
      </c>
      <c r="F17" s="21">
        <f>E17/D17</f>
        <v>0.97442131577661828</v>
      </c>
      <c r="G17" s="16">
        <f>D17-E17</f>
        <v>103422.63999999687</v>
      </c>
      <c r="H17" s="21">
        <v>0.94399999999999995</v>
      </c>
    </row>
    <row r="18" spans="1:8" ht="30" customHeight="1" x14ac:dyDescent="0.35">
      <c r="A18" s="4">
        <v>12</v>
      </c>
      <c r="B18" s="1" t="s">
        <v>44</v>
      </c>
      <c r="C18" s="1" t="s">
        <v>133</v>
      </c>
      <c r="D18" s="2">
        <v>49805975.540000036</v>
      </c>
      <c r="E18" s="7">
        <v>48519752.589999981</v>
      </c>
      <c r="F18" s="21">
        <f>E18/D18</f>
        <v>0.97417532864169953</v>
      </c>
      <c r="G18" s="16">
        <f>D18-E18</f>
        <v>1286222.9500000551</v>
      </c>
      <c r="H18" s="22">
        <v>0.874</v>
      </c>
    </row>
    <row r="19" spans="1:8" ht="30" customHeight="1" x14ac:dyDescent="0.35">
      <c r="A19" s="4">
        <v>13</v>
      </c>
      <c r="B19" s="1" t="s">
        <v>7</v>
      </c>
      <c r="C19" s="1" t="s">
        <v>81</v>
      </c>
      <c r="D19" s="2">
        <v>767227.47999999975</v>
      </c>
      <c r="E19" s="7">
        <v>746998.49</v>
      </c>
      <c r="F19" s="21">
        <f>E19/D19</f>
        <v>0.97363364774160621</v>
      </c>
      <c r="G19" s="16">
        <f>D19-E19</f>
        <v>20228.989999999758</v>
      </c>
      <c r="H19" s="22">
        <v>0.69399999999999995</v>
      </c>
    </row>
    <row r="20" spans="1:8" ht="30" customHeight="1" x14ac:dyDescent="0.35">
      <c r="A20" s="4">
        <v>14</v>
      </c>
      <c r="B20" s="1" t="s">
        <v>45</v>
      </c>
      <c r="C20" s="1" t="s">
        <v>134</v>
      </c>
      <c r="D20" s="2">
        <v>345009999.59999353</v>
      </c>
      <c r="E20" s="7">
        <v>335710563.88999248</v>
      </c>
      <c r="F20" s="21">
        <f>E20/D20</f>
        <v>0.97304589513120532</v>
      </c>
      <c r="G20" s="16">
        <f>D20-E20</f>
        <v>9299435.7100010514</v>
      </c>
      <c r="H20" s="21">
        <v>0.94299999999999995</v>
      </c>
    </row>
    <row r="21" spans="1:8" ht="30" customHeight="1" x14ac:dyDescent="0.35">
      <c r="A21" s="4">
        <v>15</v>
      </c>
      <c r="B21" s="1" t="s">
        <v>21</v>
      </c>
      <c r="C21" s="1" t="s">
        <v>102</v>
      </c>
      <c r="D21" s="2">
        <v>7666001.3100000024</v>
      </c>
      <c r="E21" s="7">
        <v>7419733.620000001</v>
      </c>
      <c r="F21" s="21">
        <f>E21/D21</f>
        <v>0.96787533943168591</v>
      </c>
      <c r="G21" s="16">
        <f>D21-E21</f>
        <v>246267.69000000134</v>
      </c>
      <c r="H21" s="21">
        <v>0.93300000000000005</v>
      </c>
    </row>
    <row r="22" spans="1:8" ht="30" customHeight="1" x14ac:dyDescent="0.35">
      <c r="A22" s="4">
        <v>16</v>
      </c>
      <c r="B22" s="1" t="s">
        <v>42</v>
      </c>
      <c r="C22" s="1" t="s">
        <v>129</v>
      </c>
      <c r="D22" s="2">
        <v>81218639.929999903</v>
      </c>
      <c r="E22" s="7">
        <v>78506898.109999865</v>
      </c>
      <c r="F22" s="21">
        <f>E22/D22</f>
        <v>0.96661182922618238</v>
      </c>
      <c r="G22" s="16">
        <f>D22-E22</f>
        <v>2711741.8200000376</v>
      </c>
      <c r="H22" s="21">
        <v>0.98399999999999999</v>
      </c>
    </row>
    <row r="23" spans="1:8" ht="30" customHeight="1" x14ac:dyDescent="0.35">
      <c r="A23" s="4">
        <v>17</v>
      </c>
      <c r="B23" s="1" t="s">
        <v>46</v>
      </c>
      <c r="C23" s="1" t="s">
        <v>128</v>
      </c>
      <c r="D23" s="2">
        <v>20111987.739999939</v>
      </c>
      <c r="E23" s="7">
        <v>19387878.18999999</v>
      </c>
      <c r="F23" s="21">
        <f>E23/D23</f>
        <v>0.96399612214560992</v>
      </c>
      <c r="G23" s="16">
        <f>D23-E23</f>
        <v>724109.54999994859</v>
      </c>
      <c r="H23" s="23">
        <v>1.21</v>
      </c>
    </row>
    <row r="24" spans="1:8" ht="30" customHeight="1" x14ac:dyDescent="0.35">
      <c r="A24" s="4">
        <v>18</v>
      </c>
      <c r="B24" s="1" t="s">
        <v>51</v>
      </c>
      <c r="C24" s="1" t="s">
        <v>84</v>
      </c>
      <c r="D24" s="2">
        <v>67694399.129999965</v>
      </c>
      <c r="E24" s="7">
        <v>65052406.059999987</v>
      </c>
      <c r="F24" s="21">
        <f>E24/D24</f>
        <v>0.96097176274618656</v>
      </c>
      <c r="G24" s="16">
        <f>D24-E24</f>
        <v>2641993.0699999779</v>
      </c>
      <c r="H24" s="21">
        <v>0.95299999999999996</v>
      </c>
    </row>
    <row r="25" spans="1:8" ht="30" customHeight="1" x14ac:dyDescent="0.35">
      <c r="A25" s="4">
        <v>19</v>
      </c>
      <c r="B25" s="1" t="s">
        <v>59</v>
      </c>
      <c r="C25" s="1" t="s">
        <v>125</v>
      </c>
      <c r="D25" s="2">
        <v>20603092.210000042</v>
      </c>
      <c r="E25" s="7">
        <v>19759046.29000001</v>
      </c>
      <c r="F25" s="21">
        <f>E25/D25</f>
        <v>0.95903304652539678</v>
      </c>
      <c r="G25" s="16">
        <f>D25-E25</f>
        <v>844045.92000003159</v>
      </c>
      <c r="H25" s="21">
        <v>0.95299999999999996</v>
      </c>
    </row>
    <row r="26" spans="1:8" ht="30" customHeight="1" x14ac:dyDescent="0.35">
      <c r="A26" s="4">
        <v>20</v>
      </c>
      <c r="B26" s="1" t="s">
        <v>53</v>
      </c>
      <c r="C26" s="1" t="s">
        <v>121</v>
      </c>
      <c r="D26" s="2">
        <v>45136757.300000064</v>
      </c>
      <c r="E26" s="7">
        <v>43254557.630000003</v>
      </c>
      <c r="F26" s="21">
        <f>E26/D26</f>
        <v>0.95830006888864261</v>
      </c>
      <c r="G26" s="16">
        <f>D26-E26</f>
        <v>1882199.6700000614</v>
      </c>
      <c r="H26" s="21">
        <v>0.95399999999999996</v>
      </c>
    </row>
    <row r="27" spans="1:8" ht="30" customHeight="1" x14ac:dyDescent="0.35">
      <c r="A27" s="4">
        <v>21</v>
      </c>
      <c r="B27" s="1" t="s">
        <v>50</v>
      </c>
      <c r="C27" s="1" t="s">
        <v>101</v>
      </c>
      <c r="D27" s="2">
        <v>79656964.509999841</v>
      </c>
      <c r="E27" s="7">
        <v>76108582.960000083</v>
      </c>
      <c r="F27" s="21">
        <f>E27/D27</f>
        <v>0.95545422083521259</v>
      </c>
      <c r="G27" s="16">
        <f>D27-E27</f>
        <v>3548381.5499997586</v>
      </c>
      <c r="H27" s="21">
        <v>0.92</v>
      </c>
    </row>
    <row r="28" spans="1:8" ht="30" customHeight="1" x14ac:dyDescent="0.35">
      <c r="A28" s="4">
        <v>22</v>
      </c>
      <c r="B28" s="1" t="s">
        <v>43</v>
      </c>
      <c r="C28" s="1" t="s">
        <v>131</v>
      </c>
      <c r="D28" s="2">
        <v>129867955.86999969</v>
      </c>
      <c r="E28" s="7">
        <v>123893736.98</v>
      </c>
      <c r="F28" s="21">
        <f>E28/D28</f>
        <v>0.95399774447839936</v>
      </c>
      <c r="G28" s="16">
        <f>D28-E28</f>
        <v>5974218.8899996877</v>
      </c>
      <c r="H28" s="21">
        <v>0.92200000000000004</v>
      </c>
    </row>
    <row r="29" spans="1:8" ht="30" customHeight="1" x14ac:dyDescent="0.35">
      <c r="A29" s="4">
        <v>23</v>
      </c>
      <c r="B29" s="1" t="s">
        <v>57</v>
      </c>
      <c r="C29" s="1" t="s">
        <v>127</v>
      </c>
      <c r="D29" s="2">
        <v>20619247.059999999</v>
      </c>
      <c r="E29" s="7">
        <v>19584778.959999971</v>
      </c>
      <c r="F29" s="21">
        <f>E29/D29</f>
        <v>0.94982997696327964</v>
      </c>
      <c r="G29" s="16">
        <f>D29-E29</f>
        <v>1034468.1000000276</v>
      </c>
      <c r="H29" s="22">
        <v>0.89900000000000002</v>
      </c>
    </row>
    <row r="30" spans="1:8" ht="30" customHeight="1" x14ac:dyDescent="0.35">
      <c r="A30" s="4">
        <v>24</v>
      </c>
      <c r="B30" s="1" t="s">
        <v>65</v>
      </c>
      <c r="C30" s="1" t="s">
        <v>136</v>
      </c>
      <c r="D30" s="2">
        <v>19986272.209999997</v>
      </c>
      <c r="E30" s="7">
        <v>18956769.469999999</v>
      </c>
      <c r="F30" s="21">
        <f>E30/D30</f>
        <v>0.94848950673828536</v>
      </c>
      <c r="G30" s="16">
        <f>D30-E30</f>
        <v>1029502.7399999984</v>
      </c>
      <c r="H30" s="22">
        <v>0.88900000000000001</v>
      </c>
    </row>
    <row r="31" spans="1:8" ht="30" customHeight="1" x14ac:dyDescent="0.35">
      <c r="A31" s="4">
        <v>25</v>
      </c>
      <c r="B31" s="1" t="s">
        <v>54</v>
      </c>
      <c r="C31" s="1" t="s">
        <v>95</v>
      </c>
      <c r="D31" s="2">
        <v>40615648.940000013</v>
      </c>
      <c r="E31" s="7">
        <v>38493714.420000017</v>
      </c>
      <c r="F31" s="21">
        <f>E31/D31</f>
        <v>0.94775574008100549</v>
      </c>
      <c r="G31" s="16">
        <f>D31-E31</f>
        <v>2121934.5199999958</v>
      </c>
      <c r="H31" s="21">
        <v>0.92300000000000004</v>
      </c>
    </row>
    <row r="32" spans="1:8" ht="30" customHeight="1" x14ac:dyDescent="0.35">
      <c r="A32" s="4">
        <v>26</v>
      </c>
      <c r="B32" s="1" t="s">
        <v>22</v>
      </c>
      <c r="C32" s="1" t="s">
        <v>103</v>
      </c>
      <c r="D32" s="2">
        <v>1172806.5599999998</v>
      </c>
      <c r="E32" s="7">
        <v>1108453.96</v>
      </c>
      <c r="F32" s="21">
        <f>E32/D32</f>
        <v>0.94512939968548615</v>
      </c>
      <c r="G32" s="16">
        <f>D32-E32</f>
        <v>64352.59999999986</v>
      </c>
      <c r="H32" s="22">
        <v>0.84199999999999997</v>
      </c>
    </row>
    <row r="33" spans="1:8" ht="30" customHeight="1" x14ac:dyDescent="0.35">
      <c r="A33" s="4">
        <v>27</v>
      </c>
      <c r="B33" s="1" t="s">
        <v>20</v>
      </c>
      <c r="C33" s="1" t="s">
        <v>100</v>
      </c>
      <c r="D33" s="2">
        <v>3747901.7499999991</v>
      </c>
      <c r="E33" s="7">
        <v>3535379.4499999997</v>
      </c>
      <c r="F33" s="21">
        <f>E33/D33</f>
        <v>0.94329565869756338</v>
      </c>
      <c r="G33" s="16">
        <f>D33-E33</f>
        <v>212522.29999999935</v>
      </c>
      <c r="H33" s="22">
        <v>0.89700000000000002</v>
      </c>
    </row>
    <row r="34" spans="1:8" ht="30" customHeight="1" x14ac:dyDescent="0.35">
      <c r="A34" s="4">
        <v>28</v>
      </c>
      <c r="B34" s="1" t="s">
        <v>11</v>
      </c>
      <c r="C34" s="1" t="s">
        <v>89</v>
      </c>
      <c r="D34" s="2">
        <v>3417340.1100000003</v>
      </c>
      <c r="E34" s="7">
        <v>3203778.6400000006</v>
      </c>
      <c r="F34" s="21">
        <f>E34/D34</f>
        <v>0.93750652170234239</v>
      </c>
      <c r="G34" s="16">
        <f>D34-E34</f>
        <v>213561.46999999974</v>
      </c>
      <c r="H34" s="21">
        <v>0.91500000000000004</v>
      </c>
    </row>
    <row r="35" spans="1:8" ht="30" customHeight="1" x14ac:dyDescent="0.35">
      <c r="A35" s="4">
        <v>29</v>
      </c>
      <c r="B35" s="1" t="s">
        <v>30</v>
      </c>
      <c r="C35" s="1" t="s">
        <v>112</v>
      </c>
      <c r="D35" s="2">
        <v>1439701.56</v>
      </c>
      <c r="E35" s="7">
        <v>1347503.9200000002</v>
      </c>
      <c r="F35" s="21">
        <f>E35/D35</f>
        <v>0.93596058894316969</v>
      </c>
      <c r="G35" s="16">
        <f>D35-E35</f>
        <v>92197.639999999898</v>
      </c>
      <c r="H35" s="22">
        <v>0.754</v>
      </c>
    </row>
    <row r="36" spans="1:8" ht="30" customHeight="1" x14ac:dyDescent="0.35">
      <c r="A36" s="4">
        <v>30</v>
      </c>
      <c r="B36" s="1" t="s">
        <v>49</v>
      </c>
      <c r="C36" s="1" t="s">
        <v>119</v>
      </c>
      <c r="D36" s="2">
        <v>99827494.320000291</v>
      </c>
      <c r="E36" s="7">
        <v>93106695.849999934</v>
      </c>
      <c r="F36" s="21">
        <f>E36/D36</f>
        <v>0.93267587736444013</v>
      </c>
      <c r="G36" s="16">
        <f>D36-E36</f>
        <v>6720798.4700003564</v>
      </c>
      <c r="H36" s="21">
        <v>0.94299999999999995</v>
      </c>
    </row>
    <row r="37" spans="1:8" ht="30" customHeight="1" x14ac:dyDescent="0.35">
      <c r="A37" s="4">
        <v>31</v>
      </c>
      <c r="B37" s="1" t="s">
        <v>25</v>
      </c>
      <c r="C37" s="1" t="s">
        <v>106</v>
      </c>
      <c r="D37" s="2">
        <v>4821782.1099999975</v>
      </c>
      <c r="E37" s="7">
        <v>4474806.959999999</v>
      </c>
      <c r="F37" s="21">
        <f>E37/D37</f>
        <v>0.92804006027555674</v>
      </c>
      <c r="G37" s="16">
        <f>D37-E37</f>
        <v>346975.14999999851</v>
      </c>
      <c r="H37" s="22">
        <v>0.84699999999999998</v>
      </c>
    </row>
    <row r="38" spans="1:8" ht="30" customHeight="1" x14ac:dyDescent="0.35">
      <c r="A38" s="4">
        <v>32</v>
      </c>
      <c r="B38" s="1" t="s">
        <v>29</v>
      </c>
      <c r="C38" s="1" t="s">
        <v>111</v>
      </c>
      <c r="D38" s="2">
        <v>2120928.5400000005</v>
      </c>
      <c r="E38" s="7">
        <v>1964282.4700000002</v>
      </c>
      <c r="F38" s="21">
        <f>E38/D38</f>
        <v>0.9261426931432587</v>
      </c>
      <c r="G38" s="16">
        <f>D38-E38</f>
        <v>156646.0700000003</v>
      </c>
      <c r="H38" s="22">
        <v>0.871</v>
      </c>
    </row>
    <row r="39" spans="1:8" ht="30" customHeight="1" x14ac:dyDescent="0.35">
      <c r="A39" s="4">
        <v>33</v>
      </c>
      <c r="B39" s="1" t="s">
        <v>8</v>
      </c>
      <c r="C39" s="1" t="s">
        <v>83</v>
      </c>
      <c r="D39" s="2">
        <v>1523890.3499999999</v>
      </c>
      <c r="E39" s="7">
        <v>1410304.52</v>
      </c>
      <c r="F39" s="21">
        <f>E39/D39</f>
        <v>0.92546325265462848</v>
      </c>
      <c r="G39" s="16">
        <f>D39-E39</f>
        <v>113585.82999999984</v>
      </c>
      <c r="H39" s="22">
        <v>0.82299999999999995</v>
      </c>
    </row>
    <row r="40" spans="1:8" ht="30" customHeight="1" x14ac:dyDescent="0.35">
      <c r="A40" s="4">
        <v>34</v>
      </c>
      <c r="B40" s="1" t="s">
        <v>60</v>
      </c>
      <c r="C40" s="1" t="s">
        <v>117</v>
      </c>
      <c r="D40" s="2">
        <v>18183278.120000068</v>
      </c>
      <c r="E40" s="7">
        <v>16808212.140000015</v>
      </c>
      <c r="F40" s="21">
        <f>E40/D40</f>
        <v>0.92437744333418093</v>
      </c>
      <c r="G40" s="16">
        <f>D40-E40</f>
        <v>1375065.9800000526</v>
      </c>
      <c r="H40" s="22">
        <v>0.89700000000000002</v>
      </c>
    </row>
    <row r="41" spans="1:8" ht="30" customHeight="1" x14ac:dyDescent="0.35">
      <c r="A41" s="4">
        <v>35</v>
      </c>
      <c r="B41" s="1" t="s">
        <v>39</v>
      </c>
      <c r="C41" s="1" t="s">
        <v>126</v>
      </c>
      <c r="D41" s="2">
        <v>2169842.6700000004</v>
      </c>
      <c r="E41" s="7">
        <v>1994845.6499999997</v>
      </c>
      <c r="F41" s="21">
        <f>E41/D41</f>
        <v>0.91935036469717835</v>
      </c>
      <c r="G41" s="16">
        <f>D41-E41</f>
        <v>174997.02000000072</v>
      </c>
      <c r="H41" s="22">
        <v>0.85</v>
      </c>
    </row>
    <row r="42" spans="1:8" ht="30" customHeight="1" x14ac:dyDescent="0.35">
      <c r="A42" s="4">
        <v>36</v>
      </c>
      <c r="B42" s="1" t="s">
        <v>0</v>
      </c>
      <c r="C42" s="1" t="s">
        <v>74</v>
      </c>
      <c r="D42" s="2">
        <v>4272925.0399999972</v>
      </c>
      <c r="E42" s="7">
        <v>3909801.7800000003</v>
      </c>
      <c r="F42" s="21">
        <f>E42/D42</f>
        <v>0.91501763859634733</v>
      </c>
      <c r="G42" s="16">
        <f>D42-E42</f>
        <v>363123.25999999698</v>
      </c>
      <c r="H42" s="22">
        <v>0.88400000000000001</v>
      </c>
    </row>
    <row r="43" spans="1:8" ht="30" customHeight="1" x14ac:dyDescent="0.35">
      <c r="A43" s="4">
        <v>37</v>
      </c>
      <c r="B43" s="1" t="s">
        <v>12</v>
      </c>
      <c r="C43" s="1" t="s">
        <v>90</v>
      </c>
      <c r="D43" s="2">
        <v>1854796.21</v>
      </c>
      <c r="E43" s="7">
        <v>1692951.63</v>
      </c>
      <c r="F43" s="22">
        <f>E43/D43</f>
        <v>0.91274266190138476</v>
      </c>
      <c r="G43" s="16">
        <f>D43-E43</f>
        <v>161844.58000000007</v>
      </c>
      <c r="H43" s="22">
        <v>0.83399999999999996</v>
      </c>
    </row>
    <row r="44" spans="1:8" ht="30" customHeight="1" x14ac:dyDescent="0.35">
      <c r="A44" s="4">
        <v>38</v>
      </c>
      <c r="B44" s="1" t="s">
        <v>10</v>
      </c>
      <c r="C44" s="1" t="s">
        <v>87</v>
      </c>
      <c r="D44" s="2">
        <v>3078347.0699999984</v>
      </c>
      <c r="E44" s="7">
        <v>2795560.5199999991</v>
      </c>
      <c r="F44" s="22">
        <f>E44/D44</f>
        <v>0.90813688529279468</v>
      </c>
      <c r="G44" s="16">
        <f>D44-E44</f>
        <v>282786.54999999935</v>
      </c>
      <c r="H44" s="22">
        <v>0.88600000000000001</v>
      </c>
    </row>
    <row r="45" spans="1:8" ht="30" customHeight="1" x14ac:dyDescent="0.35">
      <c r="A45" s="4">
        <v>39</v>
      </c>
      <c r="B45" s="1" t="s">
        <v>4</v>
      </c>
      <c r="C45" s="1" t="s">
        <v>78</v>
      </c>
      <c r="D45" s="2">
        <v>3176990.2699999968</v>
      </c>
      <c r="E45" s="7">
        <v>2883502.11</v>
      </c>
      <c r="F45" s="22">
        <f>E45/D45</f>
        <v>0.90762069283894997</v>
      </c>
      <c r="G45" s="16">
        <f>D45-E45</f>
        <v>293488.15999999689</v>
      </c>
      <c r="H45" s="22">
        <v>0.84399999999999997</v>
      </c>
    </row>
    <row r="46" spans="1:8" ht="30" customHeight="1" x14ac:dyDescent="0.35">
      <c r="A46" s="4">
        <v>40</v>
      </c>
      <c r="B46" s="1" t="s">
        <v>2</v>
      </c>
      <c r="C46" s="1" t="s">
        <v>76</v>
      </c>
      <c r="D46" s="2">
        <v>1451675.1600000001</v>
      </c>
      <c r="E46" s="7">
        <v>1317276.9400000002</v>
      </c>
      <c r="F46" s="22">
        <f>E46/D46</f>
        <v>0.90741853018963281</v>
      </c>
      <c r="G46" s="16">
        <f>D46-E46</f>
        <v>134398.21999999997</v>
      </c>
      <c r="H46" s="22">
        <v>0.9</v>
      </c>
    </row>
    <row r="47" spans="1:8" ht="30" customHeight="1" x14ac:dyDescent="0.35">
      <c r="A47" s="4">
        <v>41</v>
      </c>
      <c r="B47" s="1" t="s">
        <v>1</v>
      </c>
      <c r="C47" s="1" t="s">
        <v>75</v>
      </c>
      <c r="D47" s="2">
        <v>6013987.2699999996</v>
      </c>
      <c r="E47" s="7">
        <v>5444158.7800000012</v>
      </c>
      <c r="F47" s="22">
        <f>E47/D47</f>
        <v>0.90524946854435251</v>
      </c>
      <c r="G47" s="16">
        <f>D47-E47</f>
        <v>569828.48999999836</v>
      </c>
      <c r="H47" s="22">
        <v>0.88100000000000001</v>
      </c>
    </row>
    <row r="48" spans="1:8" ht="30" customHeight="1" x14ac:dyDescent="0.35">
      <c r="A48" s="4">
        <v>42</v>
      </c>
      <c r="B48" s="1" t="s">
        <v>36</v>
      </c>
      <c r="C48" s="1" t="s">
        <v>122</v>
      </c>
      <c r="D48" s="2">
        <v>2485198.5299999998</v>
      </c>
      <c r="E48" s="7">
        <v>2242916.4000000004</v>
      </c>
      <c r="F48" s="22">
        <f>E48/D48</f>
        <v>0.90250994957734842</v>
      </c>
      <c r="G48" s="16">
        <f>D48-E48</f>
        <v>242282.12999999942</v>
      </c>
      <c r="H48" s="22">
        <v>0.91</v>
      </c>
    </row>
    <row r="49" spans="1:8" ht="30" customHeight="1" x14ac:dyDescent="0.35">
      <c r="A49" s="4">
        <v>43</v>
      </c>
      <c r="B49" s="1" t="s">
        <v>15</v>
      </c>
      <c r="C49" s="1" t="s">
        <v>94</v>
      </c>
      <c r="D49" s="2">
        <v>3378377.1000000015</v>
      </c>
      <c r="E49" s="7">
        <v>3042897.8200000008</v>
      </c>
      <c r="F49" s="22">
        <f>E49/D49</f>
        <v>0.90069809554415914</v>
      </c>
      <c r="G49" s="16">
        <f>D49-E49</f>
        <v>335479.28000000073</v>
      </c>
      <c r="H49" s="21">
        <v>0.92700000000000005</v>
      </c>
    </row>
    <row r="50" spans="1:8" ht="30" customHeight="1" x14ac:dyDescent="0.35">
      <c r="A50" s="4">
        <v>44</v>
      </c>
      <c r="B50" s="1" t="s">
        <v>13</v>
      </c>
      <c r="C50" s="1" t="s">
        <v>91</v>
      </c>
      <c r="D50" s="2">
        <v>258052.23</v>
      </c>
      <c r="E50" s="7">
        <v>232275.21000000002</v>
      </c>
      <c r="F50" s="22">
        <f>E50/D50</f>
        <v>0.90010929182824739</v>
      </c>
      <c r="G50" s="16">
        <f>D50-E50</f>
        <v>25777.01999999999</v>
      </c>
      <c r="H50" s="22">
        <v>0.84599999999999997</v>
      </c>
    </row>
    <row r="51" spans="1:8" ht="30" customHeight="1" x14ac:dyDescent="0.35">
      <c r="A51" s="4">
        <v>45</v>
      </c>
      <c r="B51" s="1" t="s">
        <v>35</v>
      </c>
      <c r="C51" s="1" t="s">
        <v>118</v>
      </c>
      <c r="D51" s="2">
        <v>1339968.4100000001</v>
      </c>
      <c r="E51" s="7">
        <v>1203342.0500000003</v>
      </c>
      <c r="F51" s="22">
        <f>E51/D51</f>
        <v>0.89803762612582794</v>
      </c>
      <c r="G51" s="16">
        <f>D51-E51</f>
        <v>136626.35999999987</v>
      </c>
      <c r="H51" s="22">
        <v>0.86499999999999999</v>
      </c>
    </row>
    <row r="52" spans="1:8" ht="30" customHeight="1" x14ac:dyDescent="0.35">
      <c r="A52" s="4">
        <v>46</v>
      </c>
      <c r="B52" s="1" t="s">
        <v>14</v>
      </c>
      <c r="C52" s="1" t="s">
        <v>92</v>
      </c>
      <c r="D52" s="2">
        <v>4887668.9599999981</v>
      </c>
      <c r="E52" s="7">
        <v>4387614.4999999991</v>
      </c>
      <c r="F52" s="22">
        <f>E52/D52</f>
        <v>0.89769060382518229</v>
      </c>
      <c r="G52" s="16">
        <f>D52-E52</f>
        <v>500054.45999999903</v>
      </c>
      <c r="H52" s="22">
        <v>0.84699999999999998</v>
      </c>
    </row>
    <row r="53" spans="1:8" ht="30" customHeight="1" x14ac:dyDescent="0.35">
      <c r="A53" s="4">
        <v>47</v>
      </c>
      <c r="B53" s="1" t="s">
        <v>3</v>
      </c>
      <c r="C53" s="1" t="s">
        <v>77</v>
      </c>
      <c r="D53" s="2">
        <v>755395.64999999991</v>
      </c>
      <c r="E53" s="7">
        <v>676051.07</v>
      </c>
      <c r="F53" s="22">
        <f>E53/D53</f>
        <v>0.89496288468168972</v>
      </c>
      <c r="G53" s="16">
        <f>D53-E53</f>
        <v>79344.579999999958</v>
      </c>
      <c r="H53" s="22">
        <v>0.76700000000000002</v>
      </c>
    </row>
    <row r="54" spans="1:8" ht="30" customHeight="1" x14ac:dyDescent="0.35">
      <c r="A54" s="4">
        <v>48</v>
      </c>
      <c r="B54" s="1" t="s">
        <v>16</v>
      </c>
      <c r="C54" s="1" t="s">
        <v>96</v>
      </c>
      <c r="D54" s="2">
        <v>1568765.7900000003</v>
      </c>
      <c r="E54" s="7">
        <v>1401087.1099999999</v>
      </c>
      <c r="F54" s="22">
        <f>E54/D54</f>
        <v>0.89311426787296244</v>
      </c>
      <c r="G54" s="16">
        <f>D54-E54</f>
        <v>167678.6800000004</v>
      </c>
      <c r="H54" s="22">
        <v>0.86299999999999999</v>
      </c>
    </row>
    <row r="55" spans="1:8" ht="30" customHeight="1" x14ac:dyDescent="0.35">
      <c r="A55" s="4">
        <v>49</v>
      </c>
      <c r="B55" s="1" t="s">
        <v>32</v>
      </c>
      <c r="C55" s="1" t="s">
        <v>114</v>
      </c>
      <c r="D55" s="2">
        <v>2604998.6899999995</v>
      </c>
      <c r="E55" s="7">
        <v>2325013.5299999998</v>
      </c>
      <c r="F55" s="22">
        <f>E55/D55</f>
        <v>0.89252003808109415</v>
      </c>
      <c r="G55" s="16">
        <f>D55-E55</f>
        <v>279985.15999999968</v>
      </c>
      <c r="H55" s="22">
        <v>0.86</v>
      </c>
    </row>
    <row r="56" spans="1:8" ht="30" customHeight="1" x14ac:dyDescent="0.35">
      <c r="A56" s="4">
        <v>50</v>
      </c>
      <c r="B56" s="1" t="s">
        <v>23</v>
      </c>
      <c r="C56" s="1" t="s">
        <v>104</v>
      </c>
      <c r="D56" s="2">
        <v>8887801.999999987</v>
      </c>
      <c r="E56" s="7">
        <v>7906036.9399999948</v>
      </c>
      <c r="F56" s="22">
        <f>E56/D56</f>
        <v>0.88953792399965781</v>
      </c>
      <c r="G56" s="16">
        <f>D56-E56</f>
        <v>981765.05999999214</v>
      </c>
      <c r="H56" s="22">
        <v>0.88800000000000001</v>
      </c>
    </row>
    <row r="57" spans="1:8" ht="30" customHeight="1" x14ac:dyDescent="0.35">
      <c r="A57" s="4">
        <v>51</v>
      </c>
      <c r="B57" s="1" t="s">
        <v>38</v>
      </c>
      <c r="C57" s="1" t="s">
        <v>124</v>
      </c>
      <c r="D57" s="2">
        <v>4475156.9399999976</v>
      </c>
      <c r="E57" s="7">
        <v>3947442.8699999987</v>
      </c>
      <c r="F57" s="22">
        <f>E57/D57</f>
        <v>0.88207920368486581</v>
      </c>
      <c r="G57" s="16">
        <f>D57-E57</f>
        <v>527714.0699999989</v>
      </c>
      <c r="H57" s="22">
        <v>0.88300000000000001</v>
      </c>
    </row>
    <row r="58" spans="1:8" ht="30" customHeight="1" x14ac:dyDescent="0.35">
      <c r="A58" s="4">
        <v>52</v>
      </c>
      <c r="B58" s="1" t="s">
        <v>28</v>
      </c>
      <c r="C58" s="1" t="s">
        <v>109</v>
      </c>
      <c r="D58" s="2">
        <v>2732606.6199999992</v>
      </c>
      <c r="E58" s="7">
        <v>2395351.1599999992</v>
      </c>
      <c r="F58" s="22">
        <f>E58/D58</f>
        <v>0.8765810426090529</v>
      </c>
      <c r="G58" s="16">
        <f>D58-E58</f>
        <v>337255.45999999996</v>
      </c>
      <c r="H58" s="22">
        <v>0.80800000000000005</v>
      </c>
    </row>
    <row r="59" spans="1:8" ht="30" customHeight="1" x14ac:dyDescent="0.35">
      <c r="A59" s="4">
        <v>53</v>
      </c>
      <c r="B59" s="1" t="s">
        <v>5</v>
      </c>
      <c r="C59" s="1" t="s">
        <v>79</v>
      </c>
      <c r="D59" s="2">
        <v>10575878.449999999</v>
      </c>
      <c r="E59" s="7">
        <v>8986448.230000006</v>
      </c>
      <c r="F59" s="22">
        <f>E59/D59</f>
        <v>0.84971175420421052</v>
      </c>
      <c r="G59" s="16">
        <f>D59-E59</f>
        <v>1589430.2199999932</v>
      </c>
      <c r="H59" s="22">
        <v>0.78</v>
      </c>
    </row>
    <row r="60" spans="1:8" ht="30" customHeight="1" x14ac:dyDescent="0.35">
      <c r="A60" s="4">
        <v>54</v>
      </c>
      <c r="B60" s="1" t="s">
        <v>19</v>
      </c>
      <c r="C60" s="1" t="s">
        <v>99</v>
      </c>
      <c r="D60" s="2">
        <v>7959793.1099999892</v>
      </c>
      <c r="E60" s="7">
        <v>6728296.8399999971</v>
      </c>
      <c r="F60" s="22">
        <f>E60/D60</f>
        <v>0.84528539209733378</v>
      </c>
      <c r="G60" s="16">
        <f>D60-E60</f>
        <v>1231496.2699999921</v>
      </c>
      <c r="H60" s="22">
        <v>0.82699999999999996</v>
      </c>
    </row>
    <row r="61" spans="1:8" ht="30" customHeight="1" x14ac:dyDescent="0.35">
      <c r="A61" s="4">
        <v>55</v>
      </c>
      <c r="B61" s="1" t="s">
        <v>33</v>
      </c>
      <c r="C61" s="1" t="s">
        <v>115</v>
      </c>
      <c r="D61" s="2">
        <v>3719025.6999999974</v>
      </c>
      <c r="E61" s="7">
        <v>3091280.35</v>
      </c>
      <c r="F61" s="22">
        <f>E61/D61</f>
        <v>0.83120704167223214</v>
      </c>
      <c r="G61" s="16">
        <f>D61-E61</f>
        <v>627745.3499999973</v>
      </c>
      <c r="H61" s="22">
        <v>0.84799999999999998</v>
      </c>
    </row>
    <row r="62" spans="1:8" ht="30" customHeight="1" x14ac:dyDescent="0.35">
      <c r="A62" s="4">
        <v>56</v>
      </c>
      <c r="B62" s="1" t="s">
        <v>26</v>
      </c>
      <c r="C62" s="1" t="s">
        <v>107</v>
      </c>
      <c r="D62" s="2">
        <v>4328945.8899999987</v>
      </c>
      <c r="E62" s="7">
        <v>3581467.4100000006</v>
      </c>
      <c r="F62" s="22">
        <f>E62/D62</f>
        <v>0.82733014017876805</v>
      </c>
      <c r="G62" s="16">
        <f>D62-E62</f>
        <v>747478.47999999812</v>
      </c>
      <c r="H62" s="22">
        <v>0.76700000000000002</v>
      </c>
    </row>
    <row r="63" spans="1:8" ht="30" customHeight="1" x14ac:dyDescent="0.35">
      <c r="A63" s="4">
        <v>57</v>
      </c>
      <c r="B63" s="1" t="s">
        <v>58</v>
      </c>
      <c r="C63" s="1" t="s">
        <v>120</v>
      </c>
      <c r="D63" s="2">
        <v>17101862.269999921</v>
      </c>
      <c r="E63" s="7">
        <v>14094007.479999991</v>
      </c>
      <c r="F63" s="22">
        <f>E63/D63</f>
        <v>0.82412121308705033</v>
      </c>
      <c r="G63" s="16">
        <f>D63-E63</f>
        <v>3007854.7899999302</v>
      </c>
      <c r="H63" s="22">
        <v>0.876</v>
      </c>
    </row>
    <row r="64" spans="1:8" ht="30" customHeight="1" x14ac:dyDescent="0.35">
      <c r="A64" s="4">
        <v>58</v>
      </c>
      <c r="B64" s="1" t="s">
        <v>9</v>
      </c>
      <c r="C64" s="1" t="s">
        <v>85</v>
      </c>
      <c r="D64" s="2">
        <v>2756988.2400000016</v>
      </c>
      <c r="E64" s="7">
        <v>2270887.67</v>
      </c>
      <c r="F64" s="22">
        <f>E64/D64</f>
        <v>0.82368420621192007</v>
      </c>
      <c r="G64" s="16">
        <f>D64-E64</f>
        <v>486100.5700000017</v>
      </c>
      <c r="H64" s="22">
        <v>0.83899999999999997</v>
      </c>
    </row>
    <row r="65" spans="1:8" ht="30" customHeight="1" x14ac:dyDescent="0.35">
      <c r="A65" s="4">
        <v>59</v>
      </c>
      <c r="B65" s="1" t="s">
        <v>24</v>
      </c>
      <c r="C65" s="1" t="s">
        <v>105</v>
      </c>
      <c r="D65" s="2">
        <v>1366496.13</v>
      </c>
      <c r="E65" s="7">
        <v>1109122.8299999998</v>
      </c>
      <c r="F65" s="22">
        <f>E65/D65</f>
        <v>0.81165457087683079</v>
      </c>
      <c r="G65" s="16">
        <f>D65-E65</f>
        <v>257373.30000000005</v>
      </c>
      <c r="H65" s="22">
        <v>0.73599999999999999</v>
      </c>
    </row>
    <row r="66" spans="1:8" ht="30" customHeight="1" x14ac:dyDescent="0.35">
      <c r="A66" s="4">
        <v>60</v>
      </c>
      <c r="B66" s="1" t="s">
        <v>37</v>
      </c>
      <c r="C66" s="1" t="s">
        <v>123</v>
      </c>
      <c r="D66" s="2">
        <v>6073293.7800000021</v>
      </c>
      <c r="E66" s="7">
        <v>4689278.71</v>
      </c>
      <c r="F66" s="22">
        <f>E66/D66</f>
        <v>0.77211458557171897</v>
      </c>
      <c r="G66" s="16">
        <f>D66-E66</f>
        <v>1384015.0700000022</v>
      </c>
      <c r="H66" s="22">
        <v>0.82499999999999996</v>
      </c>
    </row>
    <row r="67" spans="1:8" ht="30" customHeight="1" x14ac:dyDescent="0.35">
      <c r="A67" s="4">
        <v>61</v>
      </c>
      <c r="B67" s="6" t="s">
        <v>27</v>
      </c>
      <c r="C67" s="6" t="s">
        <v>108</v>
      </c>
      <c r="D67" s="2">
        <v>2511871.2599999998</v>
      </c>
      <c r="E67" s="7">
        <v>1937518.33</v>
      </c>
      <c r="F67" s="22">
        <f>E67/D67</f>
        <v>0.7713445990858625</v>
      </c>
      <c r="G67" s="16">
        <f>D67-E67</f>
        <v>574352.9299999997</v>
      </c>
      <c r="H67" s="22">
        <v>0.79500000000000004</v>
      </c>
    </row>
    <row r="68" spans="1:8" ht="30" customHeight="1" x14ac:dyDescent="0.35">
      <c r="A68" s="4">
        <v>62</v>
      </c>
      <c r="B68" s="1" t="s">
        <v>17</v>
      </c>
      <c r="C68" s="1" t="s">
        <v>97</v>
      </c>
      <c r="D68" s="2">
        <v>2043818.9599999995</v>
      </c>
      <c r="E68" s="7">
        <v>1522107.42</v>
      </c>
      <c r="F68" s="22">
        <f>E68/D68</f>
        <v>0.74473691153153809</v>
      </c>
      <c r="G68" s="16">
        <f>D68-E68</f>
        <v>521711.53999999957</v>
      </c>
      <c r="H68" s="22">
        <v>0.66200000000000003</v>
      </c>
    </row>
    <row r="69" spans="1:8" ht="30" customHeight="1" x14ac:dyDescent="0.35">
      <c r="A69" s="4">
        <v>63</v>
      </c>
      <c r="B69" s="1" t="s">
        <v>18</v>
      </c>
      <c r="C69" s="1" t="s">
        <v>98</v>
      </c>
      <c r="D69" s="2">
        <v>1192905.83</v>
      </c>
      <c r="E69" s="7">
        <v>841320.35</v>
      </c>
      <c r="F69" s="22">
        <f>E69/D69</f>
        <v>0.70526971102153124</v>
      </c>
      <c r="G69" s="16">
        <f>D69-E69</f>
        <v>351585.4800000001</v>
      </c>
      <c r="H69" s="22">
        <v>0.67100000000000004</v>
      </c>
    </row>
    <row r="70" spans="1:8" s="11" customFormat="1" ht="53.25" customHeight="1" x14ac:dyDescent="0.25">
      <c r="A70" s="24" t="s">
        <v>62</v>
      </c>
      <c r="B70" s="25"/>
      <c r="C70" s="20"/>
      <c r="D70" s="19">
        <f t="shared" ref="D70:G70" si="0">SUM(D7:D69)</f>
        <v>3169061664.2503629</v>
      </c>
      <c r="E70" s="19">
        <f t="shared" si="0"/>
        <v>3095041062.170217</v>
      </c>
      <c r="F70" s="32">
        <f t="shared" ref="F39:F70" si="1">E70/D70</f>
        <v>0.9766427384751899</v>
      </c>
      <c r="G70" s="19">
        <f t="shared" si="0"/>
        <v>74020602.0801467</v>
      </c>
      <c r="H70" s="32">
        <v>0.94899999999999995</v>
      </c>
    </row>
    <row r="71" spans="1:8" ht="22.5" x14ac:dyDescent="0.25">
      <c r="A71" s="15">
        <v>9</v>
      </c>
      <c r="B71" s="18" t="s">
        <v>71</v>
      </c>
      <c r="C71" s="18" t="s">
        <v>71</v>
      </c>
      <c r="D71" s="9"/>
      <c r="E71" s="9"/>
      <c r="F71" s="9"/>
      <c r="G71" s="10"/>
      <c r="H71" s="10"/>
    </row>
    <row r="72" spans="1:8" ht="22.5" x14ac:dyDescent="0.25">
      <c r="A72" s="14">
        <v>27</v>
      </c>
      <c r="B72" s="18" t="s">
        <v>72</v>
      </c>
      <c r="C72" s="18" t="s">
        <v>72</v>
      </c>
      <c r="D72" s="17"/>
      <c r="F72" s="17"/>
      <c r="G72" s="10"/>
      <c r="H72" s="10"/>
    </row>
    <row r="73" spans="1:8" ht="22.5" x14ac:dyDescent="0.25">
      <c r="A73" s="13">
        <v>27</v>
      </c>
      <c r="B73" s="18" t="s">
        <v>73</v>
      </c>
      <c r="C73" s="18" t="s">
        <v>73</v>
      </c>
    </row>
    <row r="75" spans="1:8" x14ac:dyDescent="0.25">
      <c r="D75" s="10"/>
      <c r="E75" s="10"/>
      <c r="F75" s="10"/>
    </row>
  </sheetData>
  <sortState ref="B7:H69">
    <sortCondition descending="1" ref="F7:F69"/>
  </sortState>
  <mergeCells count="7">
    <mergeCell ref="A70:B70"/>
    <mergeCell ref="A2:H3"/>
    <mergeCell ref="A5:A6"/>
    <mergeCell ref="B5:B6"/>
    <mergeCell ref="D5:D6"/>
    <mergeCell ref="E5:F5"/>
    <mergeCell ref="C5:C6"/>
  </mergeCells>
  <pageMargins left="0.39370078740157483" right="0.39370078740157483" top="0.59055118110236227" bottom="0.59055118110236227" header="0.31496062992125984" footer="0.31496062992125984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2017-07-11T11:16:20Z</cp:lastPrinted>
  <dcterms:created xsi:type="dcterms:W3CDTF">2014-11-26T03:50:22Z</dcterms:created>
  <dcterms:modified xsi:type="dcterms:W3CDTF">2021-10-18T03:41:46Z</dcterms:modified>
</cp:coreProperties>
</file>