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425" windowHeight="7725"/>
  </bookViews>
  <sheets>
    <sheet name="2021" sheetId="10" r:id="rId1"/>
  </sheets>
  <definedNames>
    <definedName name="_xlnm._FilterDatabase" localSheetId="0" hidden="1">'2021'!$A$6:$H$73</definedName>
    <definedName name="_xlnm.Print_Titles" localSheetId="0">'2021'!$5:$6</definedName>
    <definedName name="_xlnm.Print_Area" localSheetId="0">'2021'!$A$1:$H$74</definedName>
  </definedNames>
  <calcPr calcId="145621"/>
</workbook>
</file>

<file path=xl/calcChain.xml><?xml version="1.0" encoding="utf-8"?>
<calcChain xmlns="http://schemas.openxmlformats.org/spreadsheetml/2006/main">
  <c r="F8" i="10" l="1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" i="10"/>
  <c r="E70" i="10" l="1"/>
  <c r="D70" i="10"/>
  <c r="G43" i="10" l="1"/>
  <c r="G41" i="10" l="1"/>
  <c r="G53" i="10"/>
  <c r="G57" i="10"/>
  <c r="G42" i="10"/>
  <c r="G61" i="10"/>
  <c r="G21" i="10"/>
  <c r="G12" i="10"/>
  <c r="G11" i="10"/>
  <c r="G38" i="10"/>
  <c r="G26" i="10"/>
  <c r="G62" i="10"/>
  <c r="G15" i="10"/>
  <c r="G46" i="10"/>
  <c r="G10" i="10"/>
  <c r="G35" i="10"/>
  <c r="G44" i="10"/>
  <c r="G54" i="10"/>
  <c r="G22" i="10"/>
  <c r="G23" i="10"/>
  <c r="G7" i="10"/>
  <c r="G25" i="10"/>
  <c r="G13" i="10"/>
  <c r="G16" i="10"/>
  <c r="G19" i="10"/>
  <c r="G17" i="10"/>
  <c r="G51" i="10"/>
  <c r="G8" i="10"/>
  <c r="G47" i="10"/>
  <c r="G31" i="10"/>
  <c r="G50" i="10"/>
  <c r="G30" i="10"/>
  <c r="G67" i="10"/>
  <c r="G69" i="10"/>
  <c r="G58" i="10"/>
  <c r="G34" i="10"/>
  <c r="G29" i="10"/>
  <c r="G20" i="10"/>
  <c r="G33" i="10"/>
  <c r="G55" i="10"/>
  <c r="G65" i="10"/>
  <c r="G36" i="10"/>
  <c r="G64" i="10"/>
  <c r="G66" i="10"/>
  <c r="G60" i="10"/>
  <c r="G14" i="10"/>
  <c r="G40" i="10"/>
  <c r="G27" i="10"/>
  <c r="G18" i="10"/>
  <c r="G52" i="10"/>
  <c r="G59" i="10"/>
  <c r="G9" i="10"/>
  <c r="G39" i="10"/>
  <c r="G48" i="10"/>
  <c r="G37" i="10"/>
  <c r="G63" i="10"/>
  <c r="G28" i="10"/>
  <c r="G49" i="10"/>
  <c r="G68" i="10"/>
  <c r="G56" i="10"/>
  <c r="G24" i="10"/>
  <c r="G45" i="10"/>
  <c r="G32" i="10"/>
  <c r="G70" i="10" l="1"/>
</calcChain>
</file>

<file path=xl/sharedStrings.xml><?xml version="1.0" encoding="utf-8"?>
<sst xmlns="http://schemas.openxmlformats.org/spreadsheetml/2006/main" count="145" uniqueCount="139">
  <si>
    <t>Абзелиловский район</t>
  </si>
  <si>
    <t>Альшеевский район</t>
  </si>
  <si>
    <t>Архангельский район</t>
  </si>
  <si>
    <t>Аскинский район</t>
  </si>
  <si>
    <t>Аургазинский район</t>
  </si>
  <si>
    <t>Баймакский район</t>
  </si>
  <si>
    <t>Бакалинский район</t>
  </si>
  <si>
    <t>Балтачевский район</t>
  </si>
  <si>
    <t>Белокатайский район</t>
  </si>
  <si>
    <t>Бижбулякский район</t>
  </si>
  <si>
    <t>Благоварский район</t>
  </si>
  <si>
    <t>Буздякский район</t>
  </si>
  <si>
    <t>Бураевский район</t>
  </si>
  <si>
    <t>Бурзянский район</t>
  </si>
  <si>
    <t>Гафурийский район</t>
  </si>
  <si>
    <t>Дуванский район</t>
  </si>
  <si>
    <t>Ермекеевский район</t>
  </si>
  <si>
    <t>Зианчуринский район</t>
  </si>
  <si>
    <t>Зилаирский район</t>
  </si>
  <si>
    <t>Иглинский район</t>
  </si>
  <si>
    <t>Илишевский район</t>
  </si>
  <si>
    <t>Калтасинский район</t>
  </si>
  <si>
    <t>Караидельский район</t>
  </si>
  <si>
    <t>Кармаскалинский район</t>
  </si>
  <si>
    <t>Кигинский район</t>
  </si>
  <si>
    <t>Краснокамский район</t>
  </si>
  <si>
    <t>Кугарчинский район</t>
  </si>
  <si>
    <t>Кушнаренковский район</t>
  </si>
  <si>
    <t>Куюргазинский район</t>
  </si>
  <si>
    <t>Мечетлинский район</t>
  </si>
  <si>
    <t>Мишкинский район</t>
  </si>
  <si>
    <t>Миякинский район</t>
  </si>
  <si>
    <t>Нуримановский район</t>
  </si>
  <si>
    <t>Салаватский район</t>
  </si>
  <si>
    <t>Стерлибашевский район</t>
  </si>
  <si>
    <t>Татышлинский район</t>
  </si>
  <si>
    <t>Федоровский район</t>
  </si>
  <si>
    <t>Хайбуллинский район</t>
  </si>
  <si>
    <t>Чекмагушевский район</t>
  </si>
  <si>
    <t>Шаранский район</t>
  </si>
  <si>
    <t>№ п/п</t>
  </si>
  <si>
    <t>г. Уфа</t>
  </si>
  <si>
    <t>г. Кумертау</t>
  </si>
  <si>
    <t>г. Октябрьский</t>
  </si>
  <si>
    <t>г. Сибай</t>
  </si>
  <si>
    <t>г. Стерлитамак</t>
  </si>
  <si>
    <t>г. Агидель</t>
  </si>
  <si>
    <t>г. Салават</t>
  </si>
  <si>
    <t>г. Нефтекамск</t>
  </si>
  <si>
    <t>Туймазинский район</t>
  </si>
  <si>
    <t>Ишимбайский район</t>
  </si>
  <si>
    <t>Белорецкий район</t>
  </si>
  <si>
    <t>Мелеузовский район</t>
  </si>
  <si>
    <t>Учалинский район</t>
  </si>
  <si>
    <t>Дюртюлинский район</t>
  </si>
  <si>
    <t>Бирский район</t>
  </si>
  <si>
    <t>Благовещенский район</t>
  </si>
  <si>
    <t>Янаульский район</t>
  </si>
  <si>
    <t>Уфимский район</t>
  </si>
  <si>
    <t>Чишминский район</t>
  </si>
  <si>
    <t>Стерлитамакский район</t>
  </si>
  <si>
    <t>Давлекановский район</t>
  </si>
  <si>
    <t>Средний показатель по Республике</t>
  </si>
  <si>
    <t>руб.</t>
  </si>
  <si>
    <t>%</t>
  </si>
  <si>
    <t>ЗАТО Межгорье</t>
  </si>
  <si>
    <t>Белебеевский район</t>
  </si>
  <si>
    <t>Задолженность (руб.)</t>
  </si>
  <si>
    <t xml:space="preserve"> Наименование МО</t>
  </si>
  <si>
    <t xml:space="preserve">Оплачено за период </t>
  </si>
  <si>
    <t>Начислено за период, руб.</t>
  </si>
  <si>
    <t>свыше 99%</t>
  </si>
  <si>
    <t>от 92-98%</t>
  </si>
  <si>
    <t>менее 92%</t>
  </si>
  <si>
    <t>Абзелиловский</t>
  </si>
  <si>
    <t>Альшеевский</t>
  </si>
  <si>
    <t>Архангельский</t>
  </si>
  <si>
    <t>Аскинский</t>
  </si>
  <si>
    <t>Аургазинский</t>
  </si>
  <si>
    <t>Баймакский</t>
  </si>
  <si>
    <t>Бакалинский</t>
  </si>
  <si>
    <t>Балтачевский</t>
  </si>
  <si>
    <t>Белебеевский</t>
  </si>
  <si>
    <t>Белокатайский</t>
  </si>
  <si>
    <t>Белорецкий</t>
  </si>
  <si>
    <t>Бижбулякский</t>
  </si>
  <si>
    <t>Бирский</t>
  </si>
  <si>
    <t>Благоварский</t>
  </si>
  <si>
    <t>Благовещенский</t>
  </si>
  <si>
    <t>Буздякский</t>
  </si>
  <si>
    <t>Бураевский</t>
  </si>
  <si>
    <t>Бурзянский</t>
  </si>
  <si>
    <t>Гафурийский</t>
  </si>
  <si>
    <t>Давлекановский</t>
  </si>
  <si>
    <t>Дуванский</t>
  </si>
  <si>
    <t>Дюртюлинский</t>
  </si>
  <si>
    <t>Ермекеевский</t>
  </si>
  <si>
    <t>Зианчуринский</t>
  </si>
  <si>
    <t>Зилаирский</t>
  </si>
  <si>
    <t>Иглинский</t>
  </si>
  <si>
    <t>Илишевский</t>
  </si>
  <si>
    <t>Ишимбайский</t>
  </si>
  <si>
    <t>Калтасинский</t>
  </si>
  <si>
    <t>Караидельский</t>
  </si>
  <si>
    <t>Кармаскалинский</t>
  </si>
  <si>
    <t>Кигинский</t>
  </si>
  <si>
    <t>Краснокамский</t>
  </si>
  <si>
    <t>Кугарчинский</t>
  </si>
  <si>
    <t>Кушнаренковский</t>
  </si>
  <si>
    <t>Куюргазинский</t>
  </si>
  <si>
    <t>Мелеузовский</t>
  </si>
  <si>
    <t>Мечетлинский</t>
  </si>
  <si>
    <t>Мишкинский</t>
  </si>
  <si>
    <t>Миякинский</t>
  </si>
  <si>
    <t>Нуримановский</t>
  </si>
  <si>
    <t>Салаватский</t>
  </si>
  <si>
    <t>Стерлибашевский</t>
  </si>
  <si>
    <t>Стерлитамакский</t>
  </si>
  <si>
    <t>Татышлинский</t>
  </si>
  <si>
    <t>Туймазинский</t>
  </si>
  <si>
    <t>Уфимский</t>
  </si>
  <si>
    <t>Учалинский</t>
  </si>
  <si>
    <t>Федоровский</t>
  </si>
  <si>
    <t>Хайбуллинский</t>
  </si>
  <si>
    <t>Чекмагушевский</t>
  </si>
  <si>
    <t>Чишминский</t>
  </si>
  <si>
    <t>Шаранский</t>
  </si>
  <si>
    <t>Янаульский</t>
  </si>
  <si>
    <t>Агидель</t>
  </si>
  <si>
    <t>Кумертау</t>
  </si>
  <si>
    <t>Нефтекамск</t>
  </si>
  <si>
    <t>Октябрьский</t>
  </si>
  <si>
    <t>Салават</t>
  </si>
  <si>
    <t>Сибай</t>
  </si>
  <si>
    <t>Стерлитамак</t>
  </si>
  <si>
    <t>Уфа</t>
  </si>
  <si>
    <t>Межгорье</t>
  </si>
  <si>
    <t>Собрано за аналогичный период в 2020 году</t>
  </si>
  <si>
    <t>Информация о проценте сбора взносов на капитальный ремонт  за 11 месяцев 2021 года по состоянию на 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</si>
</sst>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7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9" fontId="0" fillId="0" borderId="0" xfId="0" applyNumberFormat="1" applyFill="1"/>
    <xf numFmtId="9" fontId="4" fillId="0" borderId="7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3"/>
  <sheetViews>
    <sheetView tabSelected="1" zoomScale="60" zoomScaleNormal="60" zoomScaleSheetLayoutView="70" workbookViewId="0">
      <selection activeCell="V42" sqref="V42"/>
    </sheetView>
  </sheetViews>
  <sheetFormatPr defaultColWidth="9.140625" defaultRowHeight="15" x14ac:dyDescent="0.25"/>
  <cols>
    <col min="1" max="1" width="12" style="3" customWidth="1"/>
    <col min="2" max="2" width="49" style="3" customWidth="1"/>
    <col min="3" max="3" width="49" style="3" hidden="1" customWidth="1"/>
    <col min="4" max="4" width="39" style="3" customWidth="1"/>
    <col min="5" max="5" width="26.28515625" style="3" customWidth="1"/>
    <col min="6" max="6" width="21.85546875" style="29" customWidth="1"/>
    <col min="7" max="7" width="27.5703125" style="3" customWidth="1"/>
    <col min="8" max="8" width="39.85546875" style="29" customWidth="1"/>
    <col min="9" max="16384" width="9.140625" style="3"/>
  </cols>
  <sheetData>
    <row r="2" spans="1:8" ht="20.100000000000001" customHeight="1" x14ac:dyDescent="0.25">
      <c r="A2" s="23" t="s">
        <v>138</v>
      </c>
      <c r="B2" s="23"/>
      <c r="C2" s="23"/>
      <c r="D2" s="23"/>
      <c r="E2" s="23"/>
      <c r="F2" s="23"/>
      <c r="G2" s="23"/>
      <c r="H2" s="24"/>
    </row>
    <row r="3" spans="1:8" ht="48.75" customHeight="1" x14ac:dyDescent="0.25">
      <c r="A3" s="23"/>
      <c r="B3" s="23"/>
      <c r="C3" s="23"/>
      <c r="D3" s="23"/>
      <c r="E3" s="23"/>
      <c r="F3" s="23"/>
      <c r="G3" s="23"/>
      <c r="H3" s="24"/>
    </row>
    <row r="4" spans="1:8" ht="29.25" customHeight="1" thickBot="1" x14ac:dyDescent="0.3"/>
    <row r="5" spans="1:8" ht="79.5" customHeight="1" thickBot="1" x14ac:dyDescent="0.3">
      <c r="A5" s="25" t="s">
        <v>40</v>
      </c>
      <c r="B5" s="25" t="s">
        <v>68</v>
      </c>
      <c r="C5" s="25" t="s">
        <v>68</v>
      </c>
      <c r="D5" s="25" t="s">
        <v>70</v>
      </c>
      <c r="E5" s="27" t="s">
        <v>69</v>
      </c>
      <c r="F5" s="28"/>
      <c r="G5" s="12" t="s">
        <v>67</v>
      </c>
      <c r="H5" s="36" t="s">
        <v>137</v>
      </c>
    </row>
    <row r="6" spans="1:8" ht="30" customHeight="1" thickBot="1" x14ac:dyDescent="0.3">
      <c r="A6" s="26"/>
      <c r="B6" s="26"/>
      <c r="C6" s="26"/>
      <c r="D6" s="26"/>
      <c r="E6" s="8" t="s">
        <v>63</v>
      </c>
      <c r="F6" s="30" t="s">
        <v>64</v>
      </c>
      <c r="G6" s="8" t="s">
        <v>63</v>
      </c>
      <c r="H6" s="30" t="s">
        <v>63</v>
      </c>
    </row>
    <row r="7" spans="1:8" ht="30" customHeight="1" x14ac:dyDescent="0.35">
      <c r="A7" s="5">
        <v>1</v>
      </c>
      <c r="B7" s="1" t="s">
        <v>7</v>
      </c>
      <c r="C7" s="1" t="s">
        <v>81</v>
      </c>
      <c r="D7" s="2">
        <v>946808.56999999983</v>
      </c>
      <c r="E7" s="7">
        <v>1124906.2100000002</v>
      </c>
      <c r="F7" s="31">
        <f>E7/D7</f>
        <v>1.1881031135998277</v>
      </c>
      <c r="G7" s="16">
        <f>D7-E7</f>
        <v>-178097.64000000036</v>
      </c>
      <c r="H7" s="37">
        <v>0.78905263176004414</v>
      </c>
    </row>
    <row r="8" spans="1:8" ht="30" customHeight="1" x14ac:dyDescent="0.35">
      <c r="A8" s="4">
        <v>2</v>
      </c>
      <c r="B8" s="1" t="s">
        <v>48</v>
      </c>
      <c r="C8" s="1" t="s">
        <v>130</v>
      </c>
      <c r="D8" s="2">
        <v>197315830.20999983</v>
      </c>
      <c r="E8" s="7">
        <v>210931584.06999999</v>
      </c>
      <c r="F8" s="31">
        <f>E8/D8</f>
        <v>1.0690048732811206</v>
      </c>
      <c r="G8" s="16">
        <f>D8-E8</f>
        <v>-13615753.860000163</v>
      </c>
      <c r="H8" s="37">
        <v>0.91110251020976118</v>
      </c>
    </row>
    <row r="9" spans="1:8" ht="30" customHeight="1" x14ac:dyDescent="0.35">
      <c r="A9" s="4">
        <v>3</v>
      </c>
      <c r="B9" s="1" t="s">
        <v>52</v>
      </c>
      <c r="C9" s="1" t="s">
        <v>110</v>
      </c>
      <c r="D9" s="2">
        <v>79008582.559999987</v>
      </c>
      <c r="E9" s="7">
        <v>82932342.980000004</v>
      </c>
      <c r="F9" s="31">
        <f>E9/D9</f>
        <v>1.049662458088275</v>
      </c>
      <c r="G9" s="16">
        <f>D9-E9</f>
        <v>-3923760.4200000167</v>
      </c>
      <c r="H9" s="37">
        <v>0.9040768609255535</v>
      </c>
    </row>
    <row r="10" spans="1:8" ht="30" customHeight="1" x14ac:dyDescent="0.35">
      <c r="A10" s="4">
        <v>4</v>
      </c>
      <c r="B10" s="1" t="s">
        <v>61</v>
      </c>
      <c r="C10" s="1" t="s">
        <v>93</v>
      </c>
      <c r="D10" s="2">
        <v>15656698.820000002</v>
      </c>
      <c r="E10" s="7">
        <v>16374898.890000006</v>
      </c>
      <c r="F10" s="31">
        <f>E10/D10</f>
        <v>1.0458717433513232</v>
      </c>
      <c r="G10" s="16">
        <f>D10-E10</f>
        <v>-718200.07000000402</v>
      </c>
      <c r="H10" s="37">
        <v>0.91364432402592666</v>
      </c>
    </row>
    <row r="11" spans="1:8" ht="30" customHeight="1" x14ac:dyDescent="0.35">
      <c r="A11" s="4">
        <v>5</v>
      </c>
      <c r="B11" s="1" t="s">
        <v>34</v>
      </c>
      <c r="C11" s="1" t="s">
        <v>116</v>
      </c>
      <c r="D11" s="2">
        <v>2177750.1500000004</v>
      </c>
      <c r="E11" s="7">
        <v>2251575.75</v>
      </c>
      <c r="F11" s="31">
        <f>E11/D11</f>
        <v>1.0338999402663338</v>
      </c>
      <c r="G11" s="16">
        <f>D11-E11</f>
        <v>-73825.599999999627</v>
      </c>
      <c r="H11" s="37">
        <v>0.89857574056103551</v>
      </c>
    </row>
    <row r="12" spans="1:8" ht="30" customHeight="1" x14ac:dyDescent="0.35">
      <c r="A12" s="4">
        <v>6</v>
      </c>
      <c r="B12" s="1" t="s">
        <v>66</v>
      </c>
      <c r="C12" s="1" t="s">
        <v>82</v>
      </c>
      <c r="D12" s="2">
        <v>96424041.3699999</v>
      </c>
      <c r="E12" s="7">
        <v>98444460.569999993</v>
      </c>
      <c r="F12" s="31">
        <f>E12/D12</f>
        <v>1.020953479768052</v>
      </c>
      <c r="G12" s="16">
        <f>D12-E12</f>
        <v>-2020419.2000000924</v>
      </c>
      <c r="H12" s="32">
        <v>0.94050690680977633</v>
      </c>
    </row>
    <row r="13" spans="1:8" ht="30" customHeight="1" x14ac:dyDescent="0.35">
      <c r="A13" s="4">
        <v>7</v>
      </c>
      <c r="B13" s="1" t="s">
        <v>47</v>
      </c>
      <c r="C13" s="1" t="s">
        <v>132</v>
      </c>
      <c r="D13" s="2">
        <v>186395203.03000003</v>
      </c>
      <c r="E13" s="7">
        <v>187561341.43000004</v>
      </c>
      <c r="F13" s="31">
        <f>E13/D13</f>
        <v>1.0062562683000609</v>
      </c>
      <c r="G13" s="16">
        <f>D13-E13</f>
        <v>-1166138.400000006</v>
      </c>
      <c r="H13" s="37">
        <v>0.90111517302158406</v>
      </c>
    </row>
    <row r="14" spans="1:8" ht="30" customHeight="1" x14ac:dyDescent="0.35">
      <c r="A14" s="4">
        <v>8</v>
      </c>
      <c r="B14" s="1" t="s">
        <v>56</v>
      </c>
      <c r="C14" s="1" t="s">
        <v>88</v>
      </c>
      <c r="D14" s="2">
        <v>33465521.269999996</v>
      </c>
      <c r="E14" s="7">
        <v>33493845.590000004</v>
      </c>
      <c r="F14" s="31">
        <f>E14/D14</f>
        <v>1.0008463731902302</v>
      </c>
      <c r="G14" s="16">
        <f>D14-E14</f>
        <v>-28324.320000007749</v>
      </c>
      <c r="H14" s="37">
        <v>0.89114145254557842</v>
      </c>
    </row>
    <row r="15" spans="1:8" ht="30" customHeight="1" x14ac:dyDescent="0.35">
      <c r="A15" s="4">
        <v>9</v>
      </c>
      <c r="B15" s="1" t="s">
        <v>55</v>
      </c>
      <c r="C15" s="1" t="s">
        <v>86</v>
      </c>
      <c r="D15" s="2">
        <v>36288872.700000025</v>
      </c>
      <c r="E15" s="7">
        <v>36280391.840000004</v>
      </c>
      <c r="F15" s="31">
        <f>E15/D15</f>
        <v>0.99976629585410015</v>
      </c>
      <c r="G15" s="16">
        <f>D15-E15</f>
        <v>8480.8600000217557</v>
      </c>
      <c r="H15" s="32">
        <v>0.9335218483626353</v>
      </c>
    </row>
    <row r="16" spans="1:8" ht="30" customHeight="1" x14ac:dyDescent="0.35">
      <c r="A16" s="4">
        <v>10</v>
      </c>
      <c r="B16" s="1" t="s">
        <v>21</v>
      </c>
      <c r="C16" s="1" t="s">
        <v>102</v>
      </c>
      <c r="D16" s="2">
        <v>9400163.2300000023</v>
      </c>
      <c r="E16" s="7">
        <v>9361762.9600000009</v>
      </c>
      <c r="F16" s="31">
        <f>E16/D16</f>
        <v>0.99591493583032165</v>
      </c>
      <c r="G16" s="16">
        <f>D16-E16</f>
        <v>38400.270000001416</v>
      </c>
      <c r="H16" s="32">
        <v>0.94035544491860312</v>
      </c>
    </row>
    <row r="17" spans="1:8" ht="30" customHeight="1" x14ac:dyDescent="0.35">
      <c r="A17" s="4">
        <v>11</v>
      </c>
      <c r="B17" s="1" t="s">
        <v>44</v>
      </c>
      <c r="C17" s="1" t="s">
        <v>133</v>
      </c>
      <c r="D17" s="2">
        <v>60963398.99000001</v>
      </c>
      <c r="E17" s="7">
        <v>60474353.770000003</v>
      </c>
      <c r="F17" s="31">
        <f>E17/D17</f>
        <v>0.99197805194424571</v>
      </c>
      <c r="G17" s="16">
        <f>D17-E17</f>
        <v>489045.22000000626</v>
      </c>
      <c r="H17" s="37">
        <v>0.8888004853485143</v>
      </c>
    </row>
    <row r="18" spans="1:8" ht="30" customHeight="1" x14ac:dyDescent="0.35">
      <c r="A18" s="4">
        <v>12</v>
      </c>
      <c r="B18" s="1" t="s">
        <v>45</v>
      </c>
      <c r="C18" s="1" t="s">
        <v>134</v>
      </c>
      <c r="D18" s="2">
        <v>421759288.71999943</v>
      </c>
      <c r="E18" s="7">
        <v>411405867.66999996</v>
      </c>
      <c r="F18" s="32">
        <f>E18/D18</f>
        <v>0.97545182447215051</v>
      </c>
      <c r="G18" s="16">
        <f>D18-E18</f>
        <v>10353421.049999475</v>
      </c>
      <c r="H18" s="32">
        <v>0.95425448768823373</v>
      </c>
    </row>
    <row r="19" spans="1:8" ht="30" customHeight="1" x14ac:dyDescent="0.35">
      <c r="A19" s="4">
        <v>13</v>
      </c>
      <c r="B19" s="1" t="s">
        <v>41</v>
      </c>
      <c r="C19" s="1" t="s">
        <v>135</v>
      </c>
      <c r="D19" s="2">
        <v>1785622051.0499971</v>
      </c>
      <c r="E19" s="7">
        <v>1739068667.6500008</v>
      </c>
      <c r="F19" s="32">
        <f>E19/D19</f>
        <v>0.97392875867957529</v>
      </c>
      <c r="G19" s="16">
        <f>D19-E19</f>
        <v>46553383.399996281</v>
      </c>
      <c r="H19" s="32">
        <v>0.97208797187636187</v>
      </c>
    </row>
    <row r="20" spans="1:8" ht="30" customHeight="1" x14ac:dyDescent="0.35">
      <c r="A20" s="4">
        <v>14</v>
      </c>
      <c r="B20" s="1" t="s">
        <v>31</v>
      </c>
      <c r="C20" s="1" t="s">
        <v>113</v>
      </c>
      <c r="D20" s="2">
        <v>1991097.92</v>
      </c>
      <c r="E20" s="7">
        <v>1938206.71</v>
      </c>
      <c r="F20" s="32">
        <f>E20/D20</f>
        <v>0.9734361582779415</v>
      </c>
      <c r="G20" s="16">
        <f>D20-E20</f>
        <v>52891.209999999963</v>
      </c>
      <c r="H20" s="32">
        <v>0.92481736604666431</v>
      </c>
    </row>
    <row r="21" spans="1:8" ht="30" customHeight="1" x14ac:dyDescent="0.35">
      <c r="A21" s="4">
        <v>15</v>
      </c>
      <c r="B21" s="1" t="s">
        <v>6</v>
      </c>
      <c r="C21" s="1" t="s">
        <v>80</v>
      </c>
      <c r="D21" s="2">
        <v>4978190.74</v>
      </c>
      <c r="E21" s="7">
        <v>4836598.66</v>
      </c>
      <c r="F21" s="32">
        <f>E21/D21</f>
        <v>0.97155752212097846</v>
      </c>
      <c r="G21" s="16">
        <f>D21-E21</f>
        <v>141592.08000000007</v>
      </c>
      <c r="H21" s="32">
        <v>0.95942823066901994</v>
      </c>
    </row>
    <row r="22" spans="1:8" ht="30" customHeight="1" x14ac:dyDescent="0.35">
      <c r="A22" s="4">
        <v>16</v>
      </c>
      <c r="B22" s="1" t="s">
        <v>46</v>
      </c>
      <c r="C22" s="1" t="s">
        <v>128</v>
      </c>
      <c r="D22" s="2">
        <v>24579543.710000008</v>
      </c>
      <c r="E22" s="7">
        <v>23808553.580000002</v>
      </c>
      <c r="F22" s="32">
        <f>E22/D22</f>
        <v>0.96863285425081613</v>
      </c>
      <c r="G22" s="16">
        <f>D22-E22</f>
        <v>770990.13000000641</v>
      </c>
      <c r="H22" s="31">
        <v>1.1902452586865737</v>
      </c>
    </row>
    <row r="23" spans="1:8" ht="30" customHeight="1" x14ac:dyDescent="0.35">
      <c r="A23" s="4">
        <v>17</v>
      </c>
      <c r="B23" s="1" t="s">
        <v>42</v>
      </c>
      <c r="C23" s="1" t="s">
        <v>129</v>
      </c>
      <c r="D23" s="2">
        <v>99042377.789999977</v>
      </c>
      <c r="E23" s="7">
        <v>95842757.590000018</v>
      </c>
      <c r="F23" s="32">
        <f>E23/D23</f>
        <v>0.9676944327125897</v>
      </c>
      <c r="G23" s="16">
        <f>D23-E23</f>
        <v>3199620.1999999583</v>
      </c>
      <c r="H23" s="32">
        <v>0.9831517818598704</v>
      </c>
    </row>
    <row r="24" spans="1:8" ht="30" customHeight="1" x14ac:dyDescent="0.35">
      <c r="A24" s="4">
        <v>18</v>
      </c>
      <c r="B24" s="1" t="s">
        <v>65</v>
      </c>
      <c r="C24" s="1" t="s">
        <v>136</v>
      </c>
      <c r="D24" s="2">
        <v>24136995.850000009</v>
      </c>
      <c r="E24" s="7">
        <v>23255668.999999996</v>
      </c>
      <c r="F24" s="32">
        <f>E24/D24</f>
        <v>0.96348647298623902</v>
      </c>
      <c r="G24" s="16">
        <f>D24-E24</f>
        <v>881326.85000001267</v>
      </c>
      <c r="H24" s="37">
        <v>0.90360731685674323</v>
      </c>
    </row>
    <row r="25" spans="1:8" ht="30" customHeight="1" x14ac:dyDescent="0.35">
      <c r="A25" s="4">
        <v>19</v>
      </c>
      <c r="B25" s="1" t="s">
        <v>43</v>
      </c>
      <c r="C25" s="1" t="s">
        <v>131</v>
      </c>
      <c r="D25" s="2">
        <v>159292371.78999996</v>
      </c>
      <c r="E25" s="7">
        <v>153288679.57999998</v>
      </c>
      <c r="F25" s="32">
        <f>E25/D25</f>
        <v>0.96231023405242011</v>
      </c>
      <c r="G25" s="16">
        <f>D25-E25</f>
        <v>6003692.2099999785</v>
      </c>
      <c r="H25" s="31">
        <v>1.0043364800520678</v>
      </c>
    </row>
    <row r="26" spans="1:8" ht="30" customHeight="1" x14ac:dyDescent="0.35">
      <c r="A26" s="4">
        <v>20</v>
      </c>
      <c r="B26" s="1" t="s">
        <v>28</v>
      </c>
      <c r="C26" s="1" t="s">
        <v>109</v>
      </c>
      <c r="D26" s="2">
        <v>3345635.6599999992</v>
      </c>
      <c r="E26" s="7">
        <v>3203890.46</v>
      </c>
      <c r="F26" s="32">
        <f>E26/D26</f>
        <v>0.95763280452361055</v>
      </c>
      <c r="G26" s="16">
        <f>D26-E26</f>
        <v>141745.19999999925</v>
      </c>
      <c r="H26" s="37">
        <v>0.80928275454806919</v>
      </c>
    </row>
    <row r="27" spans="1:8" ht="30" customHeight="1" x14ac:dyDescent="0.35">
      <c r="A27" s="4">
        <v>21</v>
      </c>
      <c r="B27" s="1" t="s">
        <v>30</v>
      </c>
      <c r="C27" s="1" t="s">
        <v>112</v>
      </c>
      <c r="D27" s="2">
        <v>1800480.2600000002</v>
      </c>
      <c r="E27" s="7">
        <v>1721020.27</v>
      </c>
      <c r="F27" s="32">
        <f>E27/D27</f>
        <v>0.95586733619617681</v>
      </c>
      <c r="G27" s="16">
        <f>D27-E27</f>
        <v>79459.990000000224</v>
      </c>
      <c r="H27" s="37">
        <v>0.79668887437216096</v>
      </c>
    </row>
    <row r="28" spans="1:8" ht="30" customHeight="1" x14ac:dyDescent="0.35">
      <c r="A28" s="4">
        <v>22</v>
      </c>
      <c r="B28" s="1" t="s">
        <v>50</v>
      </c>
      <c r="C28" s="1" t="s">
        <v>101</v>
      </c>
      <c r="D28" s="2">
        <v>97395245.24000001</v>
      </c>
      <c r="E28" s="7">
        <v>92981481.63000001</v>
      </c>
      <c r="F28" s="32">
        <f>E28/D28</f>
        <v>0.95468193956364433</v>
      </c>
      <c r="G28" s="16">
        <f>D28-E28</f>
        <v>4413763.6099999994</v>
      </c>
      <c r="H28" s="32">
        <v>0.93007567073380282</v>
      </c>
    </row>
    <row r="29" spans="1:8" ht="30" customHeight="1" x14ac:dyDescent="0.35">
      <c r="A29" s="4">
        <v>23</v>
      </c>
      <c r="B29" s="1" t="s">
        <v>53</v>
      </c>
      <c r="C29" s="1" t="s">
        <v>121</v>
      </c>
      <c r="D29" s="2">
        <v>55231179.570000015</v>
      </c>
      <c r="E29" s="7">
        <v>52713426.610000007</v>
      </c>
      <c r="F29" s="32">
        <f>E29/D29</f>
        <v>0.95441428230210057</v>
      </c>
      <c r="G29" s="16">
        <f>D29-E29</f>
        <v>2517752.9600000083</v>
      </c>
      <c r="H29" s="32">
        <v>0.96526590594427419</v>
      </c>
    </row>
    <row r="30" spans="1:8" ht="30" customHeight="1" x14ac:dyDescent="0.35">
      <c r="A30" s="4">
        <v>24</v>
      </c>
      <c r="B30" s="1" t="s">
        <v>25</v>
      </c>
      <c r="C30" s="1" t="s">
        <v>106</v>
      </c>
      <c r="D30" s="2">
        <v>5891227.7200000007</v>
      </c>
      <c r="E30" s="7">
        <v>5614281.1700000009</v>
      </c>
      <c r="F30" s="32">
        <f>E30/D30</f>
        <v>0.95299001105324788</v>
      </c>
      <c r="G30" s="16">
        <f>D30-E30</f>
        <v>276946.54999999981</v>
      </c>
      <c r="H30" s="37">
        <v>0.87194777802736589</v>
      </c>
    </row>
    <row r="31" spans="1:8" ht="30" customHeight="1" x14ac:dyDescent="0.35">
      <c r="A31" s="4">
        <v>25</v>
      </c>
      <c r="B31" s="1" t="s">
        <v>54</v>
      </c>
      <c r="C31" s="1" t="s">
        <v>95</v>
      </c>
      <c r="D31" s="2">
        <v>48330273.769999973</v>
      </c>
      <c r="E31" s="7">
        <v>46003180.089999996</v>
      </c>
      <c r="F31" s="32">
        <f>E31/D31</f>
        <v>0.95185018626059448</v>
      </c>
      <c r="G31" s="16">
        <f>D31-E31</f>
        <v>2327093.6799999774</v>
      </c>
      <c r="H31" s="32">
        <v>0.94003457338782492</v>
      </c>
    </row>
    <row r="32" spans="1:8" ht="30" customHeight="1" x14ac:dyDescent="0.35">
      <c r="A32" s="4">
        <v>26</v>
      </c>
      <c r="B32" s="1" t="s">
        <v>20</v>
      </c>
      <c r="C32" s="1" t="s">
        <v>100</v>
      </c>
      <c r="D32" s="2">
        <v>4584292.4299999988</v>
      </c>
      <c r="E32" s="7">
        <v>4357854.2100000009</v>
      </c>
      <c r="F32" s="32">
        <f>E32/D32</f>
        <v>0.95060563359392891</v>
      </c>
      <c r="G32" s="16">
        <f>D32-E32</f>
        <v>226438.21999999788</v>
      </c>
      <c r="H32" s="32">
        <v>0.93945212640988018</v>
      </c>
    </row>
    <row r="33" spans="1:8" ht="30" customHeight="1" x14ac:dyDescent="0.35">
      <c r="A33" s="4">
        <v>27</v>
      </c>
      <c r="B33" s="1" t="s">
        <v>22</v>
      </c>
      <c r="C33" s="1" t="s">
        <v>103</v>
      </c>
      <c r="D33" s="2">
        <v>1440301.4400000002</v>
      </c>
      <c r="E33" s="7">
        <v>1366007.9600000002</v>
      </c>
      <c r="F33" s="32">
        <f>E33/D33</f>
        <v>0.9484181033659177</v>
      </c>
      <c r="G33" s="16">
        <f>D33-E33</f>
        <v>74293.479999999981</v>
      </c>
      <c r="H33" s="37">
        <v>0.8585748080151786</v>
      </c>
    </row>
    <row r="34" spans="1:8" ht="30" customHeight="1" x14ac:dyDescent="0.35">
      <c r="A34" s="4">
        <v>28</v>
      </c>
      <c r="B34" s="1" t="s">
        <v>57</v>
      </c>
      <c r="C34" s="1" t="s">
        <v>127</v>
      </c>
      <c r="D34" s="2">
        <v>25271544.400000021</v>
      </c>
      <c r="E34" s="7">
        <v>23907999.949999996</v>
      </c>
      <c r="F34" s="32">
        <f>E34/D34</f>
        <v>0.94604427697738869</v>
      </c>
      <c r="G34" s="16">
        <f>D34-E34</f>
        <v>1363544.4500000253</v>
      </c>
      <c r="H34" s="37">
        <v>0.89893145592401713</v>
      </c>
    </row>
    <row r="35" spans="1:8" ht="30" customHeight="1" x14ac:dyDescent="0.35">
      <c r="A35" s="4">
        <v>29</v>
      </c>
      <c r="B35" s="1" t="s">
        <v>60</v>
      </c>
      <c r="C35" s="1" t="s">
        <v>117</v>
      </c>
      <c r="D35" s="2">
        <v>23155644.149999995</v>
      </c>
      <c r="E35" s="7">
        <v>21871551.690000001</v>
      </c>
      <c r="F35" s="32">
        <f>E35/D35</f>
        <v>0.94454516351686146</v>
      </c>
      <c r="G35" s="16">
        <f>D35-E35</f>
        <v>1284092.4599999934</v>
      </c>
      <c r="H35" s="37">
        <v>0.90583516876961667</v>
      </c>
    </row>
    <row r="36" spans="1:8" ht="30" customHeight="1" x14ac:dyDescent="0.35">
      <c r="A36" s="4">
        <v>30</v>
      </c>
      <c r="B36" s="1" t="s">
        <v>49</v>
      </c>
      <c r="C36" s="1" t="s">
        <v>119</v>
      </c>
      <c r="D36" s="2">
        <v>122169456.05999987</v>
      </c>
      <c r="E36" s="7">
        <v>115142058.81999995</v>
      </c>
      <c r="F36" s="32">
        <f>E36/D36</f>
        <v>0.94247828003303358</v>
      </c>
      <c r="G36" s="16">
        <f>D36-E36</f>
        <v>7027397.2399999201</v>
      </c>
      <c r="H36" s="32">
        <v>0.95598799989853234</v>
      </c>
    </row>
    <row r="37" spans="1:8" ht="30" customHeight="1" x14ac:dyDescent="0.35">
      <c r="A37" s="4">
        <v>31</v>
      </c>
      <c r="B37" s="1" t="s">
        <v>11</v>
      </c>
      <c r="C37" s="1" t="s">
        <v>89</v>
      </c>
      <c r="D37" s="2">
        <v>4189398.71</v>
      </c>
      <c r="E37" s="7">
        <v>3945734.919999999</v>
      </c>
      <c r="F37" s="32">
        <f>E37/D37</f>
        <v>0.94183800424190212</v>
      </c>
      <c r="G37" s="16">
        <f>D37-E37</f>
        <v>243663.79000000097</v>
      </c>
      <c r="H37" s="32">
        <v>0.92171346336117133</v>
      </c>
    </row>
    <row r="38" spans="1:8" ht="30" customHeight="1" x14ac:dyDescent="0.35">
      <c r="A38" s="4">
        <v>32</v>
      </c>
      <c r="B38" s="1" t="s">
        <v>51</v>
      </c>
      <c r="C38" s="1" t="s">
        <v>84</v>
      </c>
      <c r="D38" s="2">
        <v>82758562.740000054</v>
      </c>
      <c r="E38" s="7">
        <v>77143292.909999996</v>
      </c>
      <c r="F38" s="32">
        <f>E38/D38</f>
        <v>0.93214877537637564</v>
      </c>
      <c r="G38" s="16">
        <f>D38-E38</f>
        <v>5615269.8300000578</v>
      </c>
      <c r="H38" s="32">
        <v>0.96990519286495247</v>
      </c>
    </row>
    <row r="39" spans="1:8" ht="30" customHeight="1" x14ac:dyDescent="0.35">
      <c r="A39" s="4">
        <v>33</v>
      </c>
      <c r="B39" s="1" t="s">
        <v>59</v>
      </c>
      <c r="C39" s="1" t="s">
        <v>125</v>
      </c>
      <c r="D39" s="2">
        <v>25130357.380000003</v>
      </c>
      <c r="E39" s="7">
        <v>23421977.31000001</v>
      </c>
      <c r="F39" s="32">
        <f>E39/D39</f>
        <v>0.93201926880038688</v>
      </c>
      <c r="G39" s="16">
        <f>D39-E39</f>
        <v>1708380.0699999928</v>
      </c>
      <c r="H39" s="32">
        <v>0.96180765800219525</v>
      </c>
    </row>
    <row r="40" spans="1:8" ht="30" customHeight="1" x14ac:dyDescent="0.35">
      <c r="A40" s="4">
        <v>34</v>
      </c>
      <c r="B40" s="1" t="s">
        <v>1</v>
      </c>
      <c r="C40" s="1" t="s">
        <v>75</v>
      </c>
      <c r="D40" s="2">
        <v>7390371.6300000027</v>
      </c>
      <c r="E40" s="7">
        <v>6857007.8600000003</v>
      </c>
      <c r="F40" s="32">
        <f>E40/D40</f>
        <v>0.92782991212040011</v>
      </c>
      <c r="G40" s="16">
        <f>D40-E40</f>
        <v>533363.77000000235</v>
      </c>
      <c r="H40" s="37">
        <v>0.89138331109447899</v>
      </c>
    </row>
    <row r="41" spans="1:8" ht="30" customHeight="1" x14ac:dyDescent="0.35">
      <c r="A41" s="4">
        <v>35</v>
      </c>
      <c r="B41" s="1" t="s">
        <v>12</v>
      </c>
      <c r="C41" s="1" t="s">
        <v>90</v>
      </c>
      <c r="D41" s="2">
        <v>2263513.5199999991</v>
      </c>
      <c r="E41" s="7">
        <v>2080858.12</v>
      </c>
      <c r="F41" s="37">
        <f>E41/D41</f>
        <v>0.91930448023124733</v>
      </c>
      <c r="G41" s="16">
        <f>D41-E41</f>
        <v>182655.39999999898</v>
      </c>
      <c r="H41" s="37">
        <v>0.8742851564737455</v>
      </c>
    </row>
    <row r="42" spans="1:8" ht="30" customHeight="1" x14ac:dyDescent="0.35">
      <c r="A42" s="4">
        <v>36</v>
      </c>
      <c r="B42" s="1" t="s">
        <v>0</v>
      </c>
      <c r="C42" s="1" t="s">
        <v>74</v>
      </c>
      <c r="D42" s="2">
        <v>5213694.3299999991</v>
      </c>
      <c r="E42" s="7">
        <v>4787068.6099999994</v>
      </c>
      <c r="F42" s="37">
        <f>E42/D42</f>
        <v>0.9181720881592228</v>
      </c>
      <c r="G42" s="16">
        <f>D42-E42</f>
        <v>426625.71999999974</v>
      </c>
      <c r="H42" s="37">
        <v>0.89336616176300954</v>
      </c>
    </row>
    <row r="43" spans="1:8" ht="30" customHeight="1" x14ac:dyDescent="0.35">
      <c r="A43" s="4">
        <v>37</v>
      </c>
      <c r="B43" s="1" t="s">
        <v>4</v>
      </c>
      <c r="C43" s="1" t="s">
        <v>78</v>
      </c>
      <c r="D43" s="2">
        <v>3882988.1100000003</v>
      </c>
      <c r="E43" s="7">
        <v>3564242.03</v>
      </c>
      <c r="F43" s="37">
        <f>E43/D43</f>
        <v>0.91791216687500998</v>
      </c>
      <c r="G43" s="16">
        <f>D43-E43</f>
        <v>318746.08000000054</v>
      </c>
      <c r="H43" s="37">
        <v>0.86834893591044626</v>
      </c>
    </row>
    <row r="44" spans="1:8" ht="30" customHeight="1" x14ac:dyDescent="0.35">
      <c r="A44" s="4">
        <v>38</v>
      </c>
      <c r="B44" s="1" t="s">
        <v>8</v>
      </c>
      <c r="C44" s="1" t="s">
        <v>83</v>
      </c>
      <c r="D44" s="2">
        <v>1862532.6499999997</v>
      </c>
      <c r="E44" s="7">
        <v>1694969.1199999999</v>
      </c>
      <c r="F44" s="37">
        <f>E44/D44</f>
        <v>0.91003458113875224</v>
      </c>
      <c r="G44" s="16">
        <f>D44-E44</f>
        <v>167563.5299999998</v>
      </c>
      <c r="H44" s="37">
        <v>0.88847303161380808</v>
      </c>
    </row>
    <row r="45" spans="1:8" ht="30" customHeight="1" x14ac:dyDescent="0.35">
      <c r="A45" s="4">
        <v>39</v>
      </c>
      <c r="B45" s="1" t="s">
        <v>14</v>
      </c>
      <c r="C45" s="1" t="s">
        <v>92</v>
      </c>
      <c r="D45" s="2">
        <v>5990875.0800000019</v>
      </c>
      <c r="E45" s="7">
        <v>5448062.2799999993</v>
      </c>
      <c r="F45" s="37">
        <f>E45/D45</f>
        <v>0.90939340367617838</v>
      </c>
      <c r="G45" s="16">
        <f>D45-E45</f>
        <v>542812.80000000261</v>
      </c>
      <c r="H45" s="37">
        <v>0.87202347365518917</v>
      </c>
    </row>
    <row r="46" spans="1:8" ht="30" customHeight="1" x14ac:dyDescent="0.35">
      <c r="A46" s="4">
        <v>40</v>
      </c>
      <c r="B46" s="1" t="s">
        <v>36</v>
      </c>
      <c r="C46" s="1" t="s">
        <v>122</v>
      </c>
      <c r="D46" s="2">
        <v>3037464.8699999996</v>
      </c>
      <c r="E46" s="7">
        <v>2761090.04</v>
      </c>
      <c r="F46" s="37">
        <f>E46/D46</f>
        <v>0.90901134932302952</v>
      </c>
      <c r="G46" s="16">
        <f>D46-E46</f>
        <v>276374.82999999961</v>
      </c>
      <c r="H46" s="32">
        <v>0.93929717808637425</v>
      </c>
    </row>
    <row r="47" spans="1:8" ht="30" customHeight="1" x14ac:dyDescent="0.35">
      <c r="A47" s="4">
        <v>41</v>
      </c>
      <c r="B47" s="1" t="s">
        <v>35</v>
      </c>
      <c r="C47" s="1" t="s">
        <v>118</v>
      </c>
      <c r="D47" s="2">
        <v>1624283.9900000002</v>
      </c>
      <c r="E47" s="7">
        <v>1464977.9400000002</v>
      </c>
      <c r="F47" s="37">
        <f>E47/D47</f>
        <v>0.90192229254195877</v>
      </c>
      <c r="G47" s="16">
        <f>D47-E47</f>
        <v>159306.05000000005</v>
      </c>
      <c r="H47" s="37">
        <v>0.87847277391698242</v>
      </c>
    </row>
    <row r="48" spans="1:8" ht="30" customHeight="1" x14ac:dyDescent="0.35">
      <c r="A48" s="4">
        <v>42</v>
      </c>
      <c r="B48" s="1" t="s">
        <v>39</v>
      </c>
      <c r="C48" s="1" t="s">
        <v>126</v>
      </c>
      <c r="D48" s="2">
        <v>2652093.9099999997</v>
      </c>
      <c r="E48" s="7">
        <v>2387667.5799999996</v>
      </c>
      <c r="F48" s="37">
        <f>E48/D48</f>
        <v>0.90029526141478144</v>
      </c>
      <c r="G48" s="16">
        <f>D48-E48</f>
        <v>264426.33000000007</v>
      </c>
      <c r="H48" s="37">
        <v>0.84989803460466007</v>
      </c>
    </row>
    <row r="49" spans="1:8" ht="30" customHeight="1" x14ac:dyDescent="0.35">
      <c r="A49" s="4">
        <v>43</v>
      </c>
      <c r="B49" s="1" t="s">
        <v>16</v>
      </c>
      <c r="C49" s="1" t="s">
        <v>96</v>
      </c>
      <c r="D49" s="2">
        <v>1917380.41</v>
      </c>
      <c r="E49" s="7">
        <v>1722322.38</v>
      </c>
      <c r="F49" s="37">
        <f>E49/D49</f>
        <v>0.89826847662431264</v>
      </c>
      <c r="G49" s="16">
        <f>D49-E49</f>
        <v>195058.03000000003</v>
      </c>
      <c r="H49" s="37">
        <v>0.87205128161668932</v>
      </c>
    </row>
    <row r="50" spans="1:8" ht="30" customHeight="1" x14ac:dyDescent="0.35">
      <c r="A50" s="4">
        <v>44</v>
      </c>
      <c r="B50" s="1" t="s">
        <v>3</v>
      </c>
      <c r="C50" s="1" t="s">
        <v>77</v>
      </c>
      <c r="D50" s="2">
        <v>924246.30999999971</v>
      </c>
      <c r="E50" s="7">
        <v>826684.92999999993</v>
      </c>
      <c r="F50" s="37">
        <f>E50/D50</f>
        <v>0.89444222936632578</v>
      </c>
      <c r="G50" s="16">
        <f>D50-E50</f>
        <v>97561.379999999772</v>
      </c>
      <c r="H50" s="37">
        <v>0.767477760196982</v>
      </c>
    </row>
    <row r="51" spans="1:8" ht="30" customHeight="1" x14ac:dyDescent="0.35">
      <c r="A51" s="4">
        <v>45</v>
      </c>
      <c r="B51" s="1" t="s">
        <v>13</v>
      </c>
      <c r="C51" s="1" t="s">
        <v>91</v>
      </c>
      <c r="D51" s="2">
        <v>315397.17000000004</v>
      </c>
      <c r="E51" s="7">
        <v>281424.72000000003</v>
      </c>
      <c r="F51" s="37">
        <f>E51/D51</f>
        <v>0.89228676338471902</v>
      </c>
      <c r="G51" s="16">
        <f>D51-E51</f>
        <v>33972.450000000012</v>
      </c>
      <c r="H51" s="32">
        <v>0.96571654561871711</v>
      </c>
    </row>
    <row r="52" spans="1:8" ht="30" customHeight="1" x14ac:dyDescent="0.35">
      <c r="A52" s="4">
        <v>46</v>
      </c>
      <c r="B52" s="1" t="s">
        <v>38</v>
      </c>
      <c r="C52" s="1" t="s">
        <v>124</v>
      </c>
      <c r="D52" s="2">
        <v>5521807.5</v>
      </c>
      <c r="E52" s="7">
        <v>4919103.82</v>
      </c>
      <c r="F52" s="37">
        <f>E52/D52</f>
        <v>0.8908502913221803</v>
      </c>
      <c r="G52" s="16">
        <f>D52-E52</f>
        <v>602703.6799999997</v>
      </c>
      <c r="H52" s="37">
        <v>0.88289577287687493</v>
      </c>
    </row>
    <row r="53" spans="1:8" ht="30" customHeight="1" x14ac:dyDescent="0.35">
      <c r="A53" s="4">
        <v>47</v>
      </c>
      <c r="B53" s="1" t="s">
        <v>29</v>
      </c>
      <c r="C53" s="1" t="s">
        <v>111</v>
      </c>
      <c r="D53" s="2">
        <v>2599013.16</v>
      </c>
      <c r="E53" s="7">
        <v>2314525.3800000004</v>
      </c>
      <c r="F53" s="37">
        <f>E53/D53</f>
        <v>0.89054007714220274</v>
      </c>
      <c r="G53" s="16">
        <f>D53-E53</f>
        <v>284487.7799999998</v>
      </c>
      <c r="H53" s="37">
        <v>0.89942172263102271</v>
      </c>
    </row>
    <row r="54" spans="1:8" ht="30" customHeight="1" x14ac:dyDescent="0.35">
      <c r="A54" s="4">
        <v>48</v>
      </c>
      <c r="B54" s="1" t="s">
        <v>15</v>
      </c>
      <c r="C54" s="1" t="s">
        <v>94</v>
      </c>
      <c r="D54" s="2">
        <v>4024356.5000000009</v>
      </c>
      <c r="E54" s="7">
        <v>3549424.6500000004</v>
      </c>
      <c r="F54" s="37">
        <f>E54/D54</f>
        <v>0.88198564167960758</v>
      </c>
      <c r="G54" s="16">
        <f>D54-E54</f>
        <v>474931.85000000056</v>
      </c>
      <c r="H54" s="31">
        <v>1.0130761629831773</v>
      </c>
    </row>
    <row r="55" spans="1:8" ht="30" customHeight="1" x14ac:dyDescent="0.35">
      <c r="A55" s="4">
        <v>49</v>
      </c>
      <c r="B55" s="1" t="s">
        <v>2</v>
      </c>
      <c r="C55" s="1" t="s">
        <v>76</v>
      </c>
      <c r="D55" s="2">
        <v>1774269.64</v>
      </c>
      <c r="E55" s="7">
        <v>1559434.11</v>
      </c>
      <c r="F55" s="37">
        <f>E55/D55</f>
        <v>0.87891607613823575</v>
      </c>
      <c r="G55" s="16">
        <f>D55-E55</f>
        <v>214835.5299999998</v>
      </c>
      <c r="H55" s="37">
        <v>0.89155075315903964</v>
      </c>
    </row>
    <row r="56" spans="1:8" ht="30" customHeight="1" x14ac:dyDescent="0.35">
      <c r="A56" s="4">
        <v>50</v>
      </c>
      <c r="B56" s="1" t="s">
        <v>19</v>
      </c>
      <c r="C56" s="1" t="s">
        <v>99</v>
      </c>
      <c r="D56" s="2">
        <v>9849298.8599999957</v>
      </c>
      <c r="E56" s="7">
        <v>8654429.040000001</v>
      </c>
      <c r="F56" s="37">
        <f>E56/D56</f>
        <v>0.8786847838628794</v>
      </c>
      <c r="G56" s="16">
        <f>D56-E56</f>
        <v>1194869.8199999947</v>
      </c>
      <c r="H56" s="37">
        <v>0.85180101930306029</v>
      </c>
    </row>
    <row r="57" spans="1:8" ht="30" customHeight="1" x14ac:dyDescent="0.35">
      <c r="A57" s="4">
        <v>51</v>
      </c>
      <c r="B57" s="1" t="s">
        <v>10</v>
      </c>
      <c r="C57" s="1" t="s">
        <v>87</v>
      </c>
      <c r="D57" s="2">
        <v>3765684.1900000004</v>
      </c>
      <c r="E57" s="7">
        <v>3290356.5500000003</v>
      </c>
      <c r="F57" s="37">
        <f>E57/D57</f>
        <v>0.87377389711482945</v>
      </c>
      <c r="G57" s="16">
        <f>D57-E57</f>
        <v>475327.64000000013</v>
      </c>
      <c r="H57" s="37">
        <v>0.89521845519325005</v>
      </c>
    </row>
    <row r="58" spans="1:8" ht="30" customHeight="1" x14ac:dyDescent="0.35">
      <c r="A58" s="4">
        <v>52</v>
      </c>
      <c r="B58" s="1" t="s">
        <v>23</v>
      </c>
      <c r="C58" s="1" t="s">
        <v>104</v>
      </c>
      <c r="D58" s="2">
        <v>10901643.010000004</v>
      </c>
      <c r="E58" s="7">
        <v>9470113.089999998</v>
      </c>
      <c r="F58" s="37">
        <f>E58/D58</f>
        <v>0.86868677329766963</v>
      </c>
      <c r="G58" s="16">
        <f>D58-E58</f>
        <v>1431529.9200000055</v>
      </c>
      <c r="H58" s="37">
        <v>0.8940939612015727</v>
      </c>
    </row>
    <row r="59" spans="1:8" ht="30" customHeight="1" x14ac:dyDescent="0.35">
      <c r="A59" s="4">
        <v>53</v>
      </c>
      <c r="B59" s="1" t="s">
        <v>32</v>
      </c>
      <c r="C59" s="1" t="s">
        <v>114</v>
      </c>
      <c r="D59" s="2">
        <v>3199403.1300000008</v>
      </c>
      <c r="E59" s="7">
        <v>2760999</v>
      </c>
      <c r="F59" s="37">
        <f>E59/D59</f>
        <v>0.86297315087017479</v>
      </c>
      <c r="G59" s="16">
        <f>D59-E59</f>
        <v>438404.13000000082</v>
      </c>
      <c r="H59" s="37">
        <v>0.86145041174496007</v>
      </c>
    </row>
    <row r="60" spans="1:8" ht="30" customHeight="1" x14ac:dyDescent="0.35">
      <c r="A60" s="4">
        <v>54</v>
      </c>
      <c r="B60" s="1" t="s">
        <v>5</v>
      </c>
      <c r="C60" s="1" t="s">
        <v>79</v>
      </c>
      <c r="D60" s="2">
        <v>12969706.149999999</v>
      </c>
      <c r="E60" s="7">
        <v>11126212.060000001</v>
      </c>
      <c r="F60" s="37">
        <f>E60/D60</f>
        <v>0.85786153759543748</v>
      </c>
      <c r="G60" s="16">
        <f>D60-E60</f>
        <v>1843494.089999998</v>
      </c>
      <c r="H60" s="37">
        <v>0.8027226229776776</v>
      </c>
    </row>
    <row r="61" spans="1:8" ht="30" customHeight="1" x14ac:dyDescent="0.35">
      <c r="A61" s="4">
        <v>55</v>
      </c>
      <c r="B61" s="1" t="s">
        <v>33</v>
      </c>
      <c r="C61" s="1" t="s">
        <v>115</v>
      </c>
      <c r="D61" s="2">
        <v>4480994.29</v>
      </c>
      <c r="E61" s="7">
        <v>3803705.0700000003</v>
      </c>
      <c r="F61" s="37">
        <f>E61/D61</f>
        <v>0.8488529160790339</v>
      </c>
      <c r="G61" s="16">
        <f>D61-E61</f>
        <v>677289.21999999974</v>
      </c>
      <c r="H61" s="37">
        <v>0.84954765217747541</v>
      </c>
    </row>
    <row r="62" spans="1:8" ht="30" customHeight="1" x14ac:dyDescent="0.35">
      <c r="A62" s="4">
        <v>56</v>
      </c>
      <c r="B62" s="1" t="s">
        <v>9</v>
      </c>
      <c r="C62" s="1" t="s">
        <v>85</v>
      </c>
      <c r="D62" s="2">
        <v>3364084.5399999991</v>
      </c>
      <c r="E62" s="7">
        <v>2836364.9299999997</v>
      </c>
      <c r="F62" s="37">
        <f>E62/D62</f>
        <v>0.84313128765783052</v>
      </c>
      <c r="G62" s="16">
        <f>D62-E62</f>
        <v>527719.6099999994</v>
      </c>
      <c r="H62" s="37">
        <v>0.83451364843369058</v>
      </c>
    </row>
    <row r="63" spans="1:8" ht="30" customHeight="1" x14ac:dyDescent="0.35">
      <c r="A63" s="4">
        <v>57</v>
      </c>
      <c r="B63" s="1" t="s">
        <v>26</v>
      </c>
      <c r="C63" s="1" t="s">
        <v>107</v>
      </c>
      <c r="D63" s="2">
        <v>5304713.2799999993</v>
      </c>
      <c r="E63" s="7">
        <v>4456063.09</v>
      </c>
      <c r="F63" s="37">
        <f>E63/D63</f>
        <v>0.84001959291567974</v>
      </c>
      <c r="G63" s="16">
        <f>D63-E63</f>
        <v>848650.18999999948</v>
      </c>
      <c r="H63" s="37">
        <v>0.78996309333229353</v>
      </c>
    </row>
    <row r="64" spans="1:8" ht="30" customHeight="1" x14ac:dyDescent="0.35">
      <c r="A64" s="4">
        <v>58</v>
      </c>
      <c r="B64" s="1" t="s">
        <v>17</v>
      </c>
      <c r="C64" s="1" t="s">
        <v>97</v>
      </c>
      <c r="D64" s="2">
        <v>2498244.2400000007</v>
      </c>
      <c r="E64" s="7">
        <v>2055003.93</v>
      </c>
      <c r="F64" s="37">
        <f>E64/D64</f>
        <v>0.82257927271354359</v>
      </c>
      <c r="G64" s="16">
        <f>D64-E64</f>
        <v>443240.31000000075</v>
      </c>
      <c r="H64" s="37">
        <v>0.69862660685083533</v>
      </c>
    </row>
    <row r="65" spans="1:8" ht="30" customHeight="1" x14ac:dyDescent="0.35">
      <c r="A65" s="4">
        <v>59</v>
      </c>
      <c r="B65" s="1" t="s">
        <v>58</v>
      </c>
      <c r="C65" s="1" t="s">
        <v>120</v>
      </c>
      <c r="D65" s="2">
        <v>23341856.980000004</v>
      </c>
      <c r="E65" s="7">
        <v>18742348.84</v>
      </c>
      <c r="F65" s="37">
        <f>E65/D65</f>
        <v>0.80295020469275435</v>
      </c>
      <c r="G65" s="16">
        <f>D65-E65</f>
        <v>4599508.1400000043</v>
      </c>
      <c r="H65" s="37">
        <v>0.8916216544296055</v>
      </c>
    </row>
    <row r="66" spans="1:8" ht="30" customHeight="1" x14ac:dyDescent="0.35">
      <c r="A66" s="4">
        <v>60</v>
      </c>
      <c r="B66" s="1" t="s">
        <v>37</v>
      </c>
      <c r="C66" s="1" t="s">
        <v>123</v>
      </c>
      <c r="D66" s="2">
        <v>7465636.5500000026</v>
      </c>
      <c r="E66" s="7">
        <v>5882030.2999999998</v>
      </c>
      <c r="F66" s="37">
        <f>E66/D66</f>
        <v>0.78788061280588295</v>
      </c>
      <c r="G66" s="16">
        <f>D66-E66</f>
        <v>1583606.2500000028</v>
      </c>
      <c r="H66" s="37">
        <v>0.8588440793803217</v>
      </c>
    </row>
    <row r="67" spans="1:8" ht="30" customHeight="1" x14ac:dyDescent="0.35">
      <c r="A67" s="4">
        <v>61</v>
      </c>
      <c r="B67" s="6" t="s">
        <v>24</v>
      </c>
      <c r="C67" s="6" t="s">
        <v>105</v>
      </c>
      <c r="D67" s="2">
        <v>1668062.97</v>
      </c>
      <c r="E67" s="7">
        <v>1312790.5599999998</v>
      </c>
      <c r="F67" s="37">
        <f>E67/D67</f>
        <v>0.78701498900847844</v>
      </c>
      <c r="G67" s="16">
        <f>D67-E67</f>
        <v>355272.41000000015</v>
      </c>
      <c r="H67" s="37">
        <v>0.7165103882155518</v>
      </c>
    </row>
    <row r="68" spans="1:8" ht="30" customHeight="1" x14ac:dyDescent="0.35">
      <c r="A68" s="4">
        <v>62</v>
      </c>
      <c r="B68" s="1" t="s">
        <v>27</v>
      </c>
      <c r="C68" s="1" t="s">
        <v>108</v>
      </c>
      <c r="D68" s="2">
        <v>3111814.54</v>
      </c>
      <c r="E68" s="7">
        <v>2395732.8500000006</v>
      </c>
      <c r="F68" s="37">
        <f>E68/D68</f>
        <v>0.7698829153230965</v>
      </c>
      <c r="G68" s="16">
        <f>D68-E68</f>
        <v>716081.68999999948</v>
      </c>
      <c r="H68" s="37">
        <v>0.83144553736864979</v>
      </c>
    </row>
    <row r="69" spans="1:8" ht="30" customHeight="1" x14ac:dyDescent="0.35">
      <c r="A69" s="4">
        <v>63</v>
      </c>
      <c r="B69" s="1" t="s">
        <v>18</v>
      </c>
      <c r="C69" s="1" t="s">
        <v>98</v>
      </c>
      <c r="D69" s="2">
        <v>1462535.7000000004</v>
      </c>
      <c r="E69" s="7">
        <v>1078561.3999999999</v>
      </c>
      <c r="F69" s="37">
        <f>E69/D69</f>
        <v>0.73745987875714736</v>
      </c>
      <c r="G69" s="16">
        <f>D69-E69</f>
        <v>383974.30000000051</v>
      </c>
      <c r="H69" s="37">
        <v>0.65660649252576653</v>
      </c>
    </row>
    <row r="70" spans="1:8" s="11" customFormat="1" ht="53.25" customHeight="1" x14ac:dyDescent="0.25">
      <c r="A70" s="21" t="s">
        <v>62</v>
      </c>
      <c r="B70" s="22"/>
      <c r="C70" s="20"/>
      <c r="D70" s="19">
        <f t="shared" ref="D70:G70" si="0">SUM(D7:D69)</f>
        <v>3884516355.2099962</v>
      </c>
      <c r="E70" s="19">
        <f t="shared" si="0"/>
        <v>3790153796.7800026</v>
      </c>
      <c r="F70" s="33">
        <v>0.98068226605985664</v>
      </c>
      <c r="G70" s="19">
        <f t="shared" si="0"/>
        <v>94362558.429995403</v>
      </c>
      <c r="H70" s="33">
        <v>0.95</v>
      </c>
    </row>
    <row r="71" spans="1:8" ht="22.5" x14ac:dyDescent="0.25">
      <c r="A71" s="15">
        <v>11</v>
      </c>
      <c r="B71" s="18" t="s">
        <v>71</v>
      </c>
      <c r="C71" s="18" t="s">
        <v>71</v>
      </c>
      <c r="D71" s="9"/>
      <c r="E71" s="9"/>
      <c r="F71" s="34"/>
      <c r="G71" s="10"/>
    </row>
    <row r="72" spans="1:8" ht="22.5" x14ac:dyDescent="0.25">
      <c r="A72" s="14">
        <v>23</v>
      </c>
      <c r="B72" s="18" t="s">
        <v>72</v>
      </c>
      <c r="C72" s="18" t="s">
        <v>72</v>
      </c>
      <c r="D72" s="17"/>
      <c r="F72" s="35"/>
      <c r="G72" s="10"/>
    </row>
    <row r="73" spans="1:8" ht="22.5" x14ac:dyDescent="0.25">
      <c r="A73" s="13">
        <v>29</v>
      </c>
      <c r="B73" s="18" t="s">
        <v>73</v>
      </c>
      <c r="C73" s="18" t="s">
        <v>73</v>
      </c>
      <c r="D73" s="10"/>
      <c r="E73" s="10"/>
    </row>
  </sheetData>
  <sortState ref="B7:J69">
    <sortCondition descending="1" ref="F7:F69"/>
  </sortState>
  <mergeCells count="7">
    <mergeCell ref="A70:B70"/>
    <mergeCell ref="A2:H3"/>
    <mergeCell ref="A5:A6"/>
    <mergeCell ref="B5:B6"/>
    <mergeCell ref="D5:D6"/>
    <mergeCell ref="E5:F5"/>
    <mergeCell ref="C5:C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2021-12-16T09:03:28Z</dcterms:modified>
</cp:coreProperties>
</file>