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825" yWindow="870" windowWidth="22755" windowHeight="11175"/>
  </bookViews>
  <sheets>
    <sheet name="2023" sheetId="10" r:id="rId1"/>
  </sheets>
  <definedNames>
    <definedName name="_xlnm._FilterDatabase" localSheetId="0" hidden="1">'2023'!$A$6:$I$73</definedName>
    <definedName name="_xlnm.Print_Titles" localSheetId="0">'2023'!$5:$6</definedName>
    <definedName name="_xlnm.Print_Area" localSheetId="0">'2023'!$A$1:$I$74</definedName>
  </definedNames>
  <calcPr calcId="145621"/>
</workbook>
</file>

<file path=xl/calcChain.xml><?xml version="1.0" encoding="utf-8"?>
<calcChain xmlns="http://schemas.openxmlformats.org/spreadsheetml/2006/main">
  <c r="G69" i="10" l="1"/>
  <c r="H69" i="10"/>
  <c r="H14" i="10" l="1"/>
  <c r="H28" i="10"/>
  <c r="H30" i="10"/>
  <c r="H18" i="10"/>
  <c r="H43" i="10"/>
  <c r="H31" i="10"/>
  <c r="H20" i="10"/>
  <c r="H15" i="10"/>
  <c r="H66" i="10"/>
  <c r="H49" i="10"/>
  <c r="H46" i="10"/>
  <c r="H44" i="10"/>
  <c r="H41" i="10"/>
  <c r="H9" i="10"/>
  <c r="H36" i="10"/>
  <c r="H33" i="10"/>
  <c r="H48" i="10"/>
  <c r="H24" i="10"/>
  <c r="H60" i="10"/>
  <c r="H42" i="10"/>
  <c r="H7" i="10"/>
  <c r="H23" i="10"/>
  <c r="H29" i="10"/>
  <c r="H59" i="10"/>
  <c r="H12" i="10"/>
  <c r="H58" i="10"/>
  <c r="H52" i="10"/>
  <c r="H19" i="10"/>
  <c r="H26" i="10"/>
  <c r="H61" i="10"/>
  <c r="H63" i="10"/>
  <c r="H68" i="10"/>
  <c r="H11" i="10"/>
  <c r="H45" i="10"/>
  <c r="H38" i="10"/>
  <c r="H22" i="10"/>
  <c r="H67" i="10"/>
  <c r="H40" i="10"/>
  <c r="H65" i="10"/>
  <c r="H53" i="10"/>
  <c r="H35" i="10"/>
  <c r="H16" i="10"/>
  <c r="H62" i="10"/>
  <c r="H47" i="10"/>
  <c r="H13" i="10"/>
  <c r="H57" i="10"/>
  <c r="H51" i="10"/>
  <c r="H25" i="10"/>
  <c r="H64" i="10"/>
  <c r="H56" i="10"/>
  <c r="H21" i="10"/>
  <c r="H17" i="10"/>
  <c r="H32" i="10"/>
  <c r="H37" i="10"/>
  <c r="H27" i="10"/>
  <c r="H54" i="10"/>
  <c r="H55" i="10"/>
  <c r="H34" i="10"/>
  <c r="H10" i="10"/>
  <c r="H8" i="10"/>
  <c r="H39" i="10"/>
  <c r="H50" i="10"/>
  <c r="G50" i="10" l="1"/>
  <c r="F70" i="10" l="1"/>
  <c r="E70" i="10"/>
  <c r="H70" i="10" s="1"/>
  <c r="G70" i="10" l="1"/>
  <c r="G14" i="10" l="1"/>
  <c r="G28" i="10"/>
  <c r="G30" i="10"/>
  <c r="G18" i="10"/>
  <c r="G43" i="10"/>
  <c r="G31" i="10"/>
  <c r="G20" i="10"/>
  <c r="G15" i="10"/>
  <c r="G66" i="10"/>
  <c r="G49" i="10"/>
  <c r="G46" i="10"/>
  <c r="G44" i="10"/>
  <c r="G41" i="10"/>
  <c r="G9" i="10"/>
  <c r="G36" i="10"/>
  <c r="G33" i="10"/>
  <c r="G48" i="10"/>
  <c r="G24" i="10"/>
  <c r="G60" i="10"/>
  <c r="G42" i="10"/>
  <c r="G7" i="10"/>
  <c r="G23" i="10"/>
  <c r="G29" i="10"/>
  <c r="G59" i="10"/>
  <c r="G12" i="10"/>
  <c r="G58" i="10"/>
  <c r="G52" i="10"/>
  <c r="G19" i="10"/>
  <c r="G26" i="10"/>
  <c r="G61" i="10"/>
  <c r="G63" i="10"/>
  <c r="G68" i="10"/>
  <c r="G11" i="10"/>
  <c r="G45" i="10"/>
  <c r="G38" i="10"/>
  <c r="G22" i="10"/>
  <c r="G67" i="10"/>
  <c r="G40" i="10"/>
  <c r="G65" i="10"/>
  <c r="G53" i="10"/>
  <c r="G35" i="10"/>
  <c r="G16" i="10"/>
  <c r="G62" i="10"/>
  <c r="G47" i="10"/>
  <c r="G13" i="10"/>
  <c r="G57" i="10"/>
  <c r="G51" i="10"/>
  <c r="G25" i="10"/>
  <c r="G64" i="10"/>
  <c r="G56" i="10"/>
  <c r="G21" i="10"/>
  <c r="G17" i="10"/>
  <c r="G32" i="10"/>
  <c r="G37" i="10"/>
  <c r="G27" i="10"/>
  <c r="G54" i="10"/>
  <c r="G55" i="10"/>
  <c r="G34" i="10"/>
  <c r="G10" i="10"/>
  <c r="G8" i="10"/>
  <c r="G39" i="10"/>
</calcChain>
</file>

<file path=xl/sharedStrings.xml><?xml version="1.0" encoding="utf-8"?>
<sst xmlns="http://schemas.openxmlformats.org/spreadsheetml/2006/main" count="210" uniqueCount="206">
  <si>
    <t>№ п/п</t>
  </si>
  <si>
    <t>Средний показатель по Республике</t>
  </si>
  <si>
    <t>руб.</t>
  </si>
  <si>
    <t>%</t>
  </si>
  <si>
    <t xml:space="preserve"> Наименование МО</t>
  </si>
  <si>
    <t>свыше 99%</t>
  </si>
  <si>
    <t>от 92-98%</t>
  </si>
  <si>
    <t>менее 92%</t>
  </si>
  <si>
    <t>Абзелиловский</t>
  </si>
  <si>
    <t>Альшеевский</t>
  </si>
  <si>
    <t>Архангельский</t>
  </si>
  <si>
    <t>Аскинский</t>
  </si>
  <si>
    <t>Аургазинский</t>
  </si>
  <si>
    <t>Баймакский</t>
  </si>
  <si>
    <t>Бакалинский</t>
  </si>
  <si>
    <t>Балтачевский</t>
  </si>
  <si>
    <t>Белебеевский</t>
  </si>
  <si>
    <t>Белокатайский</t>
  </si>
  <si>
    <t>Белорецкий</t>
  </si>
  <si>
    <t>Бижбулякский</t>
  </si>
  <si>
    <t>Бирский</t>
  </si>
  <si>
    <t>Благоварский</t>
  </si>
  <si>
    <t>Благовещенский</t>
  </si>
  <si>
    <t>Буздякский</t>
  </si>
  <si>
    <t>Бураевский</t>
  </si>
  <si>
    <t>Бурзянский</t>
  </si>
  <si>
    <t>Гафурийский</t>
  </si>
  <si>
    <t>Давлекановский</t>
  </si>
  <si>
    <t>Дуванский</t>
  </si>
  <si>
    <t>Дюртюлинский</t>
  </si>
  <si>
    <t>Ермекеевский</t>
  </si>
  <si>
    <t>Зианчуринский</t>
  </si>
  <si>
    <t>Зилаирский</t>
  </si>
  <si>
    <t>Иглинский</t>
  </si>
  <si>
    <t>Илишевский</t>
  </si>
  <si>
    <t>Ишимбайский</t>
  </si>
  <si>
    <t>Калтасинский</t>
  </si>
  <si>
    <t>Караидельский</t>
  </si>
  <si>
    <t>Кармаскалинский</t>
  </si>
  <si>
    <t>Кигинский</t>
  </si>
  <si>
    <t>Краснокамский</t>
  </si>
  <si>
    <t>Кугарчинский</t>
  </si>
  <si>
    <t>Кушнаренковский</t>
  </si>
  <si>
    <t>Куюргазинский</t>
  </si>
  <si>
    <t>Мелеузовский</t>
  </si>
  <si>
    <t>Мечетлинский</t>
  </si>
  <si>
    <t>Мишкинский</t>
  </si>
  <si>
    <t>Миякинский</t>
  </si>
  <si>
    <t>Нуримановский</t>
  </si>
  <si>
    <t>Салаватский</t>
  </si>
  <si>
    <t>Стерлибашевский</t>
  </si>
  <si>
    <t>Стерлитамакский</t>
  </si>
  <si>
    <t>Татышлинский</t>
  </si>
  <si>
    <t>Туймазинский</t>
  </si>
  <si>
    <t>Уфимский</t>
  </si>
  <si>
    <t>Учалинский</t>
  </si>
  <si>
    <t>Федоровский</t>
  </si>
  <si>
    <t>Хайбуллинский</t>
  </si>
  <si>
    <t>Чекмагушевский</t>
  </si>
  <si>
    <t>Чишминский</t>
  </si>
  <si>
    <t>Шаранский</t>
  </si>
  <si>
    <t>Янаульский</t>
  </si>
  <si>
    <t>Агидель</t>
  </si>
  <si>
    <t>Кумертау</t>
  </si>
  <si>
    <t>Нефтекамск</t>
  </si>
  <si>
    <t>Октябрьский</t>
  </si>
  <si>
    <t>Салават</t>
  </si>
  <si>
    <t>Сибай</t>
  </si>
  <si>
    <t>Стерлитамак</t>
  </si>
  <si>
    <t>Уфа</t>
  </si>
  <si>
    <t>Межгорье</t>
  </si>
  <si>
    <t>город Агидель</t>
  </si>
  <si>
    <t>итого по город Агидель</t>
  </si>
  <si>
    <t>город Кумертау</t>
  </si>
  <si>
    <t>итого по город Кумертау</t>
  </si>
  <si>
    <t>город Нефтекамск</t>
  </si>
  <si>
    <t>итого по город Нефтекамск</t>
  </si>
  <si>
    <t>город Октябрьский</t>
  </si>
  <si>
    <t>итого по город Октябрьский</t>
  </si>
  <si>
    <t>город Салават</t>
  </si>
  <si>
    <t>итого по город Салават</t>
  </si>
  <si>
    <t>город Сибай</t>
  </si>
  <si>
    <t>итого по город Сибай</t>
  </si>
  <si>
    <t>город Стерлитамак</t>
  </si>
  <si>
    <t>итого по город Стерлитамак</t>
  </si>
  <si>
    <t>город Уфа</t>
  </si>
  <si>
    <t>итого по город Уфа</t>
  </si>
  <si>
    <t>Абзелиловский муниципальный район</t>
  </si>
  <si>
    <t>итого по Абзелиловский муниципальный район</t>
  </si>
  <si>
    <t>Альшеевский муниципальный район</t>
  </si>
  <si>
    <t>итого по Альшеевский муниципальный район</t>
  </si>
  <si>
    <t>Архангельский муниципальный район</t>
  </si>
  <si>
    <t>итого по Архангельский муниципальный район</t>
  </si>
  <si>
    <t>Аскинский муниципальный район</t>
  </si>
  <si>
    <t>итого по Аскинский муниципальный район</t>
  </si>
  <si>
    <t>Аургазинский муниципальный район</t>
  </si>
  <si>
    <t>итого по Аургазинский муниципальный район</t>
  </si>
  <si>
    <t>Баймакский муниципальный район</t>
  </si>
  <si>
    <t>итого по Баймакский муниципальный район</t>
  </si>
  <si>
    <t>Бакалинский муниципальный район</t>
  </si>
  <si>
    <t>итого по Бакалинский муниципальный район</t>
  </si>
  <si>
    <t>Балтачевский муниципальный район</t>
  </si>
  <si>
    <t>итого по Балтачевский муниципальный район</t>
  </si>
  <si>
    <t>Белебеевский муниципальный район</t>
  </si>
  <si>
    <t>итого по Белебеевский муниципальный район</t>
  </si>
  <si>
    <t>Белокатайский муниципальный район</t>
  </si>
  <si>
    <t>итого по Белокатайский муниципальный район</t>
  </si>
  <si>
    <t>Белорецкий муниципальный район</t>
  </si>
  <si>
    <t>итого по Белорецкий муниципальный район</t>
  </si>
  <si>
    <t>Бижбулякский муниципальный район</t>
  </si>
  <si>
    <t>итого по Бижбулякский муниципальный район</t>
  </si>
  <si>
    <t>Бирский муниципальный район</t>
  </si>
  <si>
    <t>итого по Бирский муниципальный район</t>
  </si>
  <si>
    <t>Благоварский муниципальный район</t>
  </si>
  <si>
    <t>итого по Благоварский муниципальный район</t>
  </si>
  <si>
    <t>Благовещенский муниципальный район</t>
  </si>
  <si>
    <t>итого по Благовещенский муниципальный район</t>
  </si>
  <si>
    <t>Буздякский муниципальный район</t>
  </si>
  <si>
    <t>итого по Буздякский муниципальный район</t>
  </si>
  <si>
    <t>Бураевский муниципальный район</t>
  </si>
  <si>
    <t>итого по Бураевский муниципальный район</t>
  </si>
  <si>
    <t>Бурзянский муниципальный район</t>
  </si>
  <si>
    <t>итого по Бурзянский муниципальный район</t>
  </si>
  <si>
    <t>Гафурийский муниципальный район</t>
  </si>
  <si>
    <t>итого по Гафурийский муниципальный район</t>
  </si>
  <si>
    <t>Давлекановский муниципальный район</t>
  </si>
  <si>
    <t>итого по Давлекановский муниципальный район</t>
  </si>
  <si>
    <t>Дуванский муниципальный район</t>
  </si>
  <si>
    <t>итого по Дуванский муниципальный район</t>
  </si>
  <si>
    <t>Дюртюлинский муниципальный район</t>
  </si>
  <si>
    <t>итого по Дюртюлинский муниципальный район</t>
  </si>
  <si>
    <t>Ермекеевский муниципальный район</t>
  </si>
  <si>
    <t>итого по Ермекеевский муниципальный район</t>
  </si>
  <si>
    <t>Зианчуринский муниципальный район</t>
  </si>
  <si>
    <t>итого по Зианчуринский муниципальный район</t>
  </si>
  <si>
    <t>Зилаирский муниципальный район</t>
  </si>
  <si>
    <t>итого по Зилаирский муниципальный район</t>
  </si>
  <si>
    <t>Иглинский муниципальный район</t>
  </si>
  <si>
    <t>итого по Иглинский муниципальный район</t>
  </si>
  <si>
    <t>Илишевский муниципальный район</t>
  </si>
  <si>
    <t>итого по Илишевский муниципальный район</t>
  </si>
  <si>
    <t>Ишимбайский муниципальный район</t>
  </si>
  <si>
    <t>итого по Ишимбайский муниципальный район</t>
  </si>
  <si>
    <t>Калтасинский муниципальный район</t>
  </si>
  <si>
    <t>итого по Калтасинский муниципальный район</t>
  </si>
  <si>
    <t>Караидельский муниципальный район</t>
  </si>
  <si>
    <t>итого по Караидельский муниципальный район</t>
  </si>
  <si>
    <t>Кармаскалинский муниципальный район</t>
  </si>
  <si>
    <t>итого по Кармаскалинский муниципальный район</t>
  </si>
  <si>
    <t>Кигинский муниципальный район</t>
  </si>
  <si>
    <t>итого по Кигинский муниципальный район</t>
  </si>
  <si>
    <t>Краснокамский муниципальный район</t>
  </si>
  <si>
    <t>итого по Краснокамский муниципальный район</t>
  </si>
  <si>
    <t>Кугарчинский муниципальный район</t>
  </si>
  <si>
    <t>итого по Кугарчинский муниципальный район</t>
  </si>
  <si>
    <t>Кушнаренковский муниципальный район</t>
  </si>
  <si>
    <t>итого по Кушнаренковский муниципальный район</t>
  </si>
  <si>
    <t>Куюргазинский муниципальный район</t>
  </si>
  <si>
    <t>итого по Куюргазинский муниципальный район</t>
  </si>
  <si>
    <t>Мелеузовский муниципальный район</t>
  </si>
  <si>
    <t>итого по Мелеузовский муниципальный район</t>
  </si>
  <si>
    <t>Мечетлинский муниципальный район</t>
  </si>
  <si>
    <t>итого по Мечетлинский муниципальный район</t>
  </si>
  <si>
    <t>Мишкинский муниципальный район</t>
  </si>
  <si>
    <t>итого по Мишкинский муниципальный район</t>
  </si>
  <si>
    <t>Миякинский муниципальный район</t>
  </si>
  <si>
    <t>итого по Миякинский муниципальный район</t>
  </si>
  <si>
    <t>Нуримановский муниципальный район</t>
  </si>
  <si>
    <t>итого по Нуримановский муниципальный район</t>
  </si>
  <si>
    <t>Салаватский муниципальный район</t>
  </si>
  <si>
    <t>итого по Салаватский муниципальный район</t>
  </si>
  <si>
    <t>Стерлибашевский муниципальный район</t>
  </si>
  <si>
    <t>итого по Стерлибашевский муниципальный район</t>
  </si>
  <si>
    <t>Стерлитамакский муниципальный район</t>
  </si>
  <si>
    <t>итого по Стерлитамакский муниципальный район</t>
  </si>
  <si>
    <t>Татышлинский муниципальный район</t>
  </si>
  <si>
    <t>итого по Татышлинский муниципальный район</t>
  </si>
  <si>
    <t>Туймазинский муниципальный район</t>
  </si>
  <si>
    <t>итого по Туймазинский муниципальный район</t>
  </si>
  <si>
    <t>Уфимский муниципальный район</t>
  </si>
  <si>
    <t>итого по Уфимский муниципальный район</t>
  </si>
  <si>
    <t>Учалинский муниципальный район</t>
  </si>
  <si>
    <t>итого по Учалинский муниципальный район</t>
  </si>
  <si>
    <t>Федоровский муниципальный район</t>
  </si>
  <si>
    <t>итого по Федоровский муниципальный район</t>
  </si>
  <si>
    <t>Хайбуллинский муниципальный район</t>
  </si>
  <si>
    <t>итого по Хайбуллинский муниципальный район</t>
  </si>
  <si>
    <t>Чекмагушевский муниципальный район</t>
  </si>
  <si>
    <t>итого по Чекмагушевский муниципальный район</t>
  </si>
  <si>
    <t>Чишминский муниципальный район</t>
  </si>
  <si>
    <t>итого по Чишминский муниципальный район</t>
  </si>
  <si>
    <t>Шаранский муниципальный район</t>
  </si>
  <si>
    <t>итого по Шаранский муниципальный район</t>
  </si>
  <si>
    <t>Янаульский муниципальный район</t>
  </si>
  <si>
    <t>итого по Янаульский муниципальный район</t>
  </si>
  <si>
    <t>Начислено за период</t>
  </si>
  <si>
    <t>Оплачено за период</t>
  </si>
  <si>
    <t>Сбор</t>
  </si>
  <si>
    <t>Задолженность</t>
  </si>
  <si>
    <t>Собрано за аналогичный период в 2022 году</t>
  </si>
  <si>
    <t>итого по город Межгорье</t>
  </si>
  <si>
    <t>город Межгорье</t>
  </si>
  <si>
    <r>
      <t xml:space="preserve">Информация о проценте сбора взносов на капитальный ремонт  </t>
    </r>
    <r>
      <rPr>
        <b/>
        <sz val="22"/>
        <color theme="1"/>
        <rFont val="Times New Roman"/>
        <family val="1"/>
        <charset val="204"/>
      </rPr>
      <t xml:space="preserve">за 2 месяца 2023 года </t>
    </r>
    <r>
      <rPr>
        <sz val="22"/>
        <color theme="1"/>
        <rFont val="Times New Roman"/>
        <family val="1"/>
        <charset val="204"/>
      </rPr>
      <t>по состоянию на 28.02.2023</t>
    </r>
  </si>
  <si>
    <t>98% и выше</t>
  </si>
  <si>
    <t>95-97%</t>
  </si>
  <si>
    <t>94% и ниже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</si>
</sst>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9" fillId="0" borderId="0"/>
    <xf numFmtId="0" fontId="9" fillId="0" borderId="0"/>
  </cellStyleXfs>
  <cellXfs count="35">
    <xf numFmtId="0" fontId="0" fillId="0" borderId="0" xfId="0"/>
    <xf numFmtId="3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Fill="1"/>
    <xf numFmtId="0" fontId="8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3" fontId="4" fillId="4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9" fontId="2" fillId="3" borderId="2" xfId="0" applyNumberFormat="1" applyFont="1" applyFill="1" applyBorder="1" applyAlignment="1">
      <alignment horizontal="center" vertical="center"/>
    </xf>
    <xf numFmtId="9" fontId="2" fillId="2" borderId="2" xfId="0" applyNumberFormat="1" applyFont="1" applyFill="1" applyBorder="1" applyAlignment="1">
      <alignment horizontal="center" vertical="center"/>
    </xf>
    <xf numFmtId="9" fontId="2" fillId="4" borderId="2" xfId="0" applyNumberFormat="1" applyFont="1" applyFill="1" applyBorder="1" applyAlignment="1">
      <alignment horizontal="center" vertical="center"/>
    </xf>
  </cellXfs>
  <cellStyles count="7">
    <cellStyle name="Normal" xfId="4"/>
    <cellStyle name="Обычный" xfId="0" builtinId="0"/>
    <cellStyle name="Обычный 2" xfId="1"/>
    <cellStyle name="Обычный 3" xfId="5"/>
    <cellStyle name="Обычный 4" xfId="6"/>
    <cellStyle name="Обычный 5" xfId="3"/>
    <cellStyle name="Обычный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73"/>
  <sheetViews>
    <sheetView tabSelected="1" zoomScale="55" zoomScaleNormal="55" zoomScaleSheetLayoutView="70" workbookViewId="0">
      <selection activeCell="H83" sqref="H83"/>
    </sheetView>
  </sheetViews>
  <sheetFormatPr defaultColWidth="9.140625" defaultRowHeight="15" x14ac:dyDescent="0.25"/>
  <cols>
    <col min="1" max="1" width="12" style="2" customWidth="1"/>
    <col min="2" max="2" width="65.85546875" style="2" bestFit="1" customWidth="1"/>
    <col min="3" max="4" width="49" style="2" hidden="1" customWidth="1"/>
    <col min="5" max="5" width="33.42578125" style="2" customWidth="1"/>
    <col min="6" max="6" width="30.85546875" style="2" customWidth="1"/>
    <col min="7" max="7" width="26.28515625" style="2" customWidth="1"/>
    <col min="8" max="8" width="27.5703125" style="2" customWidth="1"/>
    <col min="9" max="9" width="39.85546875" style="2" customWidth="1"/>
    <col min="10" max="16384" width="9.140625" style="2"/>
  </cols>
  <sheetData>
    <row r="2" spans="1:9" ht="20.100000000000001" customHeight="1" x14ac:dyDescent="0.25">
      <c r="A2" s="27" t="s">
        <v>202</v>
      </c>
      <c r="B2" s="27"/>
      <c r="C2" s="27"/>
      <c r="D2" s="27"/>
      <c r="E2" s="27"/>
      <c r="F2" s="27"/>
      <c r="G2" s="27"/>
      <c r="H2" s="27"/>
      <c r="I2" s="28"/>
    </row>
    <row r="3" spans="1:9" ht="48.75" customHeight="1" x14ac:dyDescent="0.25">
      <c r="A3" s="27"/>
      <c r="B3" s="27"/>
      <c r="C3" s="27"/>
      <c r="D3" s="27"/>
      <c r="E3" s="27"/>
      <c r="F3" s="27"/>
      <c r="G3" s="27"/>
      <c r="H3" s="27"/>
      <c r="I3" s="28"/>
    </row>
    <row r="4" spans="1:9" ht="29.25" customHeight="1" thickBot="1" x14ac:dyDescent="0.3"/>
    <row r="5" spans="1:9" ht="79.5" customHeight="1" thickBot="1" x14ac:dyDescent="0.3">
      <c r="A5" s="29" t="s">
        <v>0</v>
      </c>
      <c r="B5" s="29" t="s">
        <v>4</v>
      </c>
      <c r="C5" s="29" t="s">
        <v>4</v>
      </c>
      <c r="D5" s="19"/>
      <c r="E5" s="23" t="s">
        <v>195</v>
      </c>
      <c r="F5" s="24" t="s">
        <v>196</v>
      </c>
      <c r="G5" s="23" t="s">
        <v>197</v>
      </c>
      <c r="H5" s="10" t="s">
        <v>198</v>
      </c>
      <c r="I5" s="23" t="s">
        <v>199</v>
      </c>
    </row>
    <row r="6" spans="1:9" ht="30" customHeight="1" thickBot="1" x14ac:dyDescent="0.3">
      <c r="A6" s="30"/>
      <c r="B6" s="30"/>
      <c r="C6" s="30"/>
      <c r="D6" s="20"/>
      <c r="E6" s="6" t="s">
        <v>2</v>
      </c>
      <c r="F6" s="6" t="s">
        <v>2</v>
      </c>
      <c r="G6" s="6" t="s">
        <v>3</v>
      </c>
      <c r="H6" s="6" t="s">
        <v>2</v>
      </c>
      <c r="I6" s="6" t="s">
        <v>3</v>
      </c>
    </row>
    <row r="7" spans="1:9" ht="30" customHeight="1" x14ac:dyDescent="0.35">
      <c r="A7" s="4">
        <v>1</v>
      </c>
      <c r="B7" s="21" t="s">
        <v>113</v>
      </c>
      <c r="C7" s="21" t="s">
        <v>114</v>
      </c>
      <c r="D7" s="21" t="s">
        <v>21</v>
      </c>
      <c r="E7" s="1">
        <v>553335.77999999991</v>
      </c>
      <c r="F7" s="5">
        <v>860179.8899999999</v>
      </c>
      <c r="G7" s="33">
        <f>F7/E7</f>
        <v>1.5545350962122855</v>
      </c>
      <c r="H7" s="13">
        <f>E7-F7</f>
        <v>-306844.11</v>
      </c>
      <c r="I7" s="32">
        <v>0.9474112730128359</v>
      </c>
    </row>
    <row r="8" spans="1:9" ht="30" customHeight="1" x14ac:dyDescent="0.35">
      <c r="A8" s="3">
        <v>2</v>
      </c>
      <c r="B8" s="21" t="s">
        <v>191</v>
      </c>
      <c r="C8" s="21" t="s">
        <v>192</v>
      </c>
      <c r="D8" s="21" t="s">
        <v>60</v>
      </c>
      <c r="E8" s="1">
        <v>461465.3</v>
      </c>
      <c r="F8" s="5">
        <v>704739.7100000002</v>
      </c>
      <c r="G8" s="33">
        <f>F8/E8</f>
        <v>1.5271781215185631</v>
      </c>
      <c r="H8" s="13">
        <f>E8-F8</f>
        <v>-243274.41000000021</v>
      </c>
      <c r="I8" s="33">
        <v>1.041872147009987</v>
      </c>
    </row>
    <row r="9" spans="1:9" ht="30" customHeight="1" x14ac:dyDescent="0.35">
      <c r="A9" s="3">
        <v>3</v>
      </c>
      <c r="B9" s="21" t="s">
        <v>97</v>
      </c>
      <c r="C9" s="21" t="s">
        <v>98</v>
      </c>
      <c r="D9" s="21" t="s">
        <v>13</v>
      </c>
      <c r="E9" s="1">
        <v>2458335.2099999981</v>
      </c>
      <c r="F9" s="5">
        <v>2918242.56</v>
      </c>
      <c r="G9" s="33">
        <f>F9/E9</f>
        <v>1.1870808131166142</v>
      </c>
      <c r="H9" s="13">
        <f>E9-F9</f>
        <v>-459907.35000000196</v>
      </c>
      <c r="I9" s="34">
        <v>0.71537210038293597</v>
      </c>
    </row>
    <row r="10" spans="1:9" ht="30" customHeight="1" x14ac:dyDescent="0.35">
      <c r="A10" s="3">
        <v>4</v>
      </c>
      <c r="B10" s="21" t="s">
        <v>189</v>
      </c>
      <c r="C10" s="21" t="s">
        <v>190</v>
      </c>
      <c r="D10" s="21" t="s">
        <v>59</v>
      </c>
      <c r="E10" s="1">
        <v>4682257.0599999977</v>
      </c>
      <c r="F10" s="5">
        <v>5232171.8200000012</v>
      </c>
      <c r="G10" s="33">
        <f>F10/E10</f>
        <v>1.1174465120033379</v>
      </c>
      <c r="H10" s="13">
        <f>E10-F10</f>
        <v>-549914.7600000035</v>
      </c>
      <c r="I10" s="34">
        <v>0.89997535778091731</v>
      </c>
    </row>
    <row r="11" spans="1:9" ht="30" customHeight="1" x14ac:dyDescent="0.35">
      <c r="A11" s="3">
        <v>5</v>
      </c>
      <c r="B11" s="21" t="s">
        <v>137</v>
      </c>
      <c r="C11" s="21" t="s">
        <v>138</v>
      </c>
      <c r="D11" s="21" t="s">
        <v>33</v>
      </c>
      <c r="E11" s="1">
        <v>1972960.4800000009</v>
      </c>
      <c r="F11" s="5">
        <v>2072215.2400000002</v>
      </c>
      <c r="G11" s="33">
        <f>F11/E11</f>
        <v>1.0503075256732965</v>
      </c>
      <c r="H11" s="13">
        <f>E11-F11</f>
        <v>-99254.759999999311</v>
      </c>
      <c r="I11" s="32">
        <v>0.94851833877132175</v>
      </c>
    </row>
    <row r="12" spans="1:9" ht="30" customHeight="1" x14ac:dyDescent="0.35">
      <c r="A12" s="3">
        <v>6</v>
      </c>
      <c r="B12" s="21" t="s">
        <v>121</v>
      </c>
      <c r="C12" s="21" t="s">
        <v>122</v>
      </c>
      <c r="D12" s="21" t="s">
        <v>25</v>
      </c>
      <c r="E12" s="1">
        <v>59972.5</v>
      </c>
      <c r="F12" s="5">
        <v>60477.64</v>
      </c>
      <c r="G12" s="33">
        <f>F12/E12</f>
        <v>1.008422860477719</v>
      </c>
      <c r="H12" s="13">
        <f>E12-F12</f>
        <v>-505.13999999999942</v>
      </c>
      <c r="I12" s="34">
        <v>0.83608921065231145</v>
      </c>
    </row>
    <row r="13" spans="1:9" ht="30" customHeight="1" x14ac:dyDescent="0.35">
      <c r="A13" s="3">
        <v>7</v>
      </c>
      <c r="B13" s="21" t="s">
        <v>161</v>
      </c>
      <c r="C13" s="21" t="s">
        <v>162</v>
      </c>
      <c r="D13" s="21" t="s">
        <v>45</v>
      </c>
      <c r="E13" s="1">
        <v>470936.56999999995</v>
      </c>
      <c r="F13" s="5">
        <v>469751.3600000001</v>
      </c>
      <c r="G13" s="33">
        <f>F13/E13</f>
        <v>0.99748329164583704</v>
      </c>
      <c r="H13" s="13">
        <f>E13-F13</f>
        <v>1185.2099999998463</v>
      </c>
      <c r="I13" s="34">
        <v>0.88305005857028784</v>
      </c>
    </row>
    <row r="14" spans="1:9" ht="30" customHeight="1" x14ac:dyDescent="0.35">
      <c r="A14" s="3">
        <v>8</v>
      </c>
      <c r="B14" s="21" t="s">
        <v>73</v>
      </c>
      <c r="C14" s="21" t="s">
        <v>74</v>
      </c>
      <c r="D14" s="21" t="s">
        <v>63</v>
      </c>
      <c r="E14" s="1">
        <v>18298924.730000019</v>
      </c>
      <c r="F14" s="5">
        <v>18207560.139999982</v>
      </c>
      <c r="G14" s="33">
        <f>F14/E14</f>
        <v>0.99500710608147103</v>
      </c>
      <c r="H14" s="13">
        <f>E14-F14</f>
        <v>91364.590000037104</v>
      </c>
      <c r="I14" s="34">
        <v>0.93632496897279005</v>
      </c>
    </row>
    <row r="15" spans="1:9" ht="30" customHeight="1" x14ac:dyDescent="0.35">
      <c r="A15" s="3">
        <v>9</v>
      </c>
      <c r="B15" s="21" t="s">
        <v>201</v>
      </c>
      <c r="C15" s="21" t="s">
        <v>200</v>
      </c>
      <c r="D15" s="21" t="s">
        <v>70</v>
      </c>
      <c r="E15" s="1">
        <v>4590180.6500000004</v>
      </c>
      <c r="F15" s="5">
        <v>4527118.0799999991</v>
      </c>
      <c r="G15" s="33">
        <f>F15/E15</f>
        <v>0.9862614187090869</v>
      </c>
      <c r="H15" s="13">
        <f>E15-F15</f>
        <v>63062.570000001229</v>
      </c>
      <c r="I15" s="34">
        <v>0.92590174464037533</v>
      </c>
    </row>
    <row r="16" spans="1:9" ht="30" customHeight="1" x14ac:dyDescent="0.35">
      <c r="A16" s="3">
        <v>10</v>
      </c>
      <c r="B16" s="21" t="s">
        <v>155</v>
      </c>
      <c r="C16" s="21" t="s">
        <v>156</v>
      </c>
      <c r="D16" s="21" t="s">
        <v>42</v>
      </c>
      <c r="E16" s="1">
        <v>644602.52</v>
      </c>
      <c r="F16" s="5">
        <v>630819.13</v>
      </c>
      <c r="G16" s="33">
        <f>F16/E16</f>
        <v>0.97861722600774192</v>
      </c>
      <c r="H16" s="13">
        <f>E16-F16</f>
        <v>13783.390000000014</v>
      </c>
      <c r="I16" s="34">
        <v>0.77860942891931795</v>
      </c>
    </row>
    <row r="17" spans="1:9" ht="30" customHeight="1" x14ac:dyDescent="0.35">
      <c r="A17" s="3">
        <v>11</v>
      </c>
      <c r="B17" s="21" t="s">
        <v>175</v>
      </c>
      <c r="C17" s="21" t="s">
        <v>176</v>
      </c>
      <c r="D17" s="21" t="s">
        <v>52</v>
      </c>
      <c r="E17" s="1">
        <v>295386.89999999997</v>
      </c>
      <c r="F17" s="5">
        <v>286317.02999999997</v>
      </c>
      <c r="G17" s="32">
        <f>F17/E17</f>
        <v>0.96929494842188335</v>
      </c>
      <c r="H17" s="13">
        <f>E17-F17</f>
        <v>9069.8699999999953</v>
      </c>
      <c r="I17" s="34">
        <v>0.81065740899594496</v>
      </c>
    </row>
    <row r="18" spans="1:9" ht="30" customHeight="1" x14ac:dyDescent="0.35">
      <c r="A18" s="3">
        <v>12</v>
      </c>
      <c r="B18" s="21" t="s">
        <v>79</v>
      </c>
      <c r="C18" s="21" t="s">
        <v>80</v>
      </c>
      <c r="D18" s="21" t="s">
        <v>66</v>
      </c>
      <c r="E18" s="1">
        <v>24338615.59000003</v>
      </c>
      <c r="F18" s="5">
        <v>23190414.270000011</v>
      </c>
      <c r="G18" s="32">
        <f>F18/E18</f>
        <v>0.95282388532929629</v>
      </c>
      <c r="H18" s="13">
        <f>E18-F18</f>
        <v>1148201.3200000189</v>
      </c>
      <c r="I18" s="32">
        <v>0.96239817268713046</v>
      </c>
    </row>
    <row r="19" spans="1:9" ht="30" customHeight="1" x14ac:dyDescent="0.35">
      <c r="A19" s="3">
        <v>13</v>
      </c>
      <c r="B19" s="21" t="s">
        <v>127</v>
      </c>
      <c r="C19" s="21" t="s">
        <v>128</v>
      </c>
      <c r="D19" s="21" t="s">
        <v>28</v>
      </c>
      <c r="E19" s="1">
        <v>643098.62999999989</v>
      </c>
      <c r="F19" s="5">
        <v>606518.96999999986</v>
      </c>
      <c r="G19" s="34">
        <f>F19/E19</f>
        <v>0.94311967357168836</v>
      </c>
      <c r="H19" s="13">
        <f>E19-F19</f>
        <v>36579.660000000033</v>
      </c>
      <c r="I19" s="34">
        <v>0.82806466759662622</v>
      </c>
    </row>
    <row r="20" spans="1:9" ht="30" customHeight="1" x14ac:dyDescent="0.35">
      <c r="A20" s="3">
        <v>14</v>
      </c>
      <c r="B20" s="21" t="s">
        <v>85</v>
      </c>
      <c r="C20" s="21" t="s">
        <v>86</v>
      </c>
      <c r="D20" s="21" t="s">
        <v>69</v>
      </c>
      <c r="E20" s="1">
        <v>356840167.09999907</v>
      </c>
      <c r="F20" s="5">
        <v>334041814.80999947</v>
      </c>
      <c r="G20" s="34">
        <f>F20/E20</f>
        <v>0.936110465155088</v>
      </c>
      <c r="H20" s="13">
        <f>E20-F20</f>
        <v>22798352.289999604</v>
      </c>
      <c r="I20" s="34">
        <v>0.89579421738395137</v>
      </c>
    </row>
    <row r="21" spans="1:9" ht="30" customHeight="1" x14ac:dyDescent="0.35">
      <c r="A21" s="3">
        <v>15</v>
      </c>
      <c r="B21" s="21" t="s">
        <v>173</v>
      </c>
      <c r="C21" s="21" t="s">
        <v>174</v>
      </c>
      <c r="D21" s="21" t="s">
        <v>51</v>
      </c>
      <c r="E21" s="1">
        <v>5214539.1799999988</v>
      </c>
      <c r="F21" s="5">
        <v>4848097.0000000019</v>
      </c>
      <c r="G21" s="34">
        <f>F21/E21</f>
        <v>0.92972683350324414</v>
      </c>
      <c r="H21" s="13">
        <f>E21-F21</f>
        <v>366442.17999999691</v>
      </c>
      <c r="I21" s="34">
        <v>0.79736037645556912</v>
      </c>
    </row>
    <row r="22" spans="1:9" ht="30" customHeight="1" x14ac:dyDescent="0.35">
      <c r="A22" s="3">
        <v>16</v>
      </c>
      <c r="B22" s="21" t="s">
        <v>143</v>
      </c>
      <c r="C22" s="21" t="s">
        <v>144</v>
      </c>
      <c r="D22" s="21" t="s">
        <v>36</v>
      </c>
      <c r="E22" s="1">
        <v>1801681.6799999997</v>
      </c>
      <c r="F22" s="5">
        <v>1673426.7700000007</v>
      </c>
      <c r="G22" s="34">
        <f>F22/E22</f>
        <v>0.92881377913550245</v>
      </c>
      <c r="H22" s="13">
        <f>E22-F22</f>
        <v>128254.90999999898</v>
      </c>
      <c r="I22" s="33">
        <v>1.0965740886445285</v>
      </c>
    </row>
    <row r="23" spans="1:9" ht="30" customHeight="1" x14ac:dyDescent="0.35">
      <c r="A23" s="3">
        <v>17</v>
      </c>
      <c r="B23" s="21" t="s">
        <v>115</v>
      </c>
      <c r="C23" s="21" t="s">
        <v>116</v>
      </c>
      <c r="D23" s="21" t="s">
        <v>22</v>
      </c>
      <c r="E23" s="1">
        <v>6293360.0200000051</v>
      </c>
      <c r="F23" s="5">
        <v>5784434.6100000022</v>
      </c>
      <c r="G23" s="34">
        <f>F23/E23</f>
        <v>0.91913295785039129</v>
      </c>
      <c r="H23" s="13">
        <f>E23-F23</f>
        <v>508925.41000000294</v>
      </c>
      <c r="I23" s="34">
        <v>0.84376975122941611</v>
      </c>
    </row>
    <row r="24" spans="1:9" ht="30" customHeight="1" x14ac:dyDescent="0.35">
      <c r="A24" s="3">
        <v>18</v>
      </c>
      <c r="B24" s="21" t="s">
        <v>107</v>
      </c>
      <c r="C24" s="21" t="s">
        <v>108</v>
      </c>
      <c r="D24" s="21" t="s">
        <v>18</v>
      </c>
      <c r="E24" s="1">
        <v>15611368.829999998</v>
      </c>
      <c r="F24" s="5">
        <v>14343064.399999991</v>
      </c>
      <c r="G24" s="34">
        <f>F24/E24</f>
        <v>0.91875764106202296</v>
      </c>
      <c r="H24" s="13">
        <f>E24-F24</f>
        <v>1268304.4300000072</v>
      </c>
      <c r="I24" s="34">
        <v>0.88742128519821684</v>
      </c>
    </row>
    <row r="25" spans="1:9" ht="30" customHeight="1" x14ac:dyDescent="0.35">
      <c r="A25" s="3">
        <v>19</v>
      </c>
      <c r="B25" s="21" t="s">
        <v>167</v>
      </c>
      <c r="C25" s="21" t="s">
        <v>168</v>
      </c>
      <c r="D25" s="21" t="s">
        <v>48</v>
      </c>
      <c r="E25" s="1">
        <v>625068.93999999994</v>
      </c>
      <c r="F25" s="5">
        <v>574050.40999999992</v>
      </c>
      <c r="G25" s="34">
        <f>F25/E25</f>
        <v>0.91837935508361679</v>
      </c>
      <c r="H25" s="13">
        <f>E25-F25</f>
        <v>51018.530000000028</v>
      </c>
      <c r="I25" s="34">
        <v>0.86062584924990182</v>
      </c>
    </row>
    <row r="26" spans="1:9" ht="30" customHeight="1" x14ac:dyDescent="0.35">
      <c r="A26" s="3">
        <v>20</v>
      </c>
      <c r="B26" s="21" t="s">
        <v>129</v>
      </c>
      <c r="C26" s="21" t="s">
        <v>130</v>
      </c>
      <c r="D26" s="21" t="s">
        <v>29</v>
      </c>
      <c r="E26" s="1">
        <v>8009861.5699999994</v>
      </c>
      <c r="F26" s="5">
        <v>7349206.7399999965</v>
      </c>
      <c r="G26" s="34">
        <f>F26/E26</f>
        <v>0.91751981925949777</v>
      </c>
      <c r="H26" s="13">
        <f>E26-F26</f>
        <v>660654.83000000287</v>
      </c>
      <c r="I26" s="34">
        <v>0.84987750096191772</v>
      </c>
    </row>
    <row r="27" spans="1:9" ht="30" customHeight="1" x14ac:dyDescent="0.35">
      <c r="A27" s="3">
        <v>21</v>
      </c>
      <c r="B27" s="21" t="s">
        <v>181</v>
      </c>
      <c r="C27" s="21" t="s">
        <v>182</v>
      </c>
      <c r="D27" s="21" t="s">
        <v>55</v>
      </c>
      <c r="E27" s="1">
        <v>10482407.249999998</v>
      </c>
      <c r="F27" s="5">
        <v>9537972.2299999986</v>
      </c>
      <c r="G27" s="34">
        <f>F27/E27</f>
        <v>0.90990284984396119</v>
      </c>
      <c r="H27" s="13">
        <f>E27-F27</f>
        <v>944435.01999999955</v>
      </c>
      <c r="I27" s="32">
        <v>0.95385658992956202</v>
      </c>
    </row>
    <row r="28" spans="1:9" ht="30" customHeight="1" x14ac:dyDescent="0.35">
      <c r="A28" s="3">
        <v>22</v>
      </c>
      <c r="B28" s="21" t="s">
        <v>75</v>
      </c>
      <c r="C28" s="21" t="s">
        <v>76</v>
      </c>
      <c r="D28" s="21" t="s">
        <v>64</v>
      </c>
      <c r="E28" s="1">
        <v>39124364.599999897</v>
      </c>
      <c r="F28" s="5">
        <v>35420308.999999985</v>
      </c>
      <c r="G28" s="34">
        <f>F28/E28</f>
        <v>0.90532611486807579</v>
      </c>
      <c r="H28" s="13">
        <f>E28-F28</f>
        <v>3704055.5999999121</v>
      </c>
      <c r="I28" s="34">
        <v>0.9262500669174063</v>
      </c>
    </row>
    <row r="29" spans="1:9" ht="30" customHeight="1" x14ac:dyDescent="0.35">
      <c r="A29" s="3">
        <v>23</v>
      </c>
      <c r="B29" s="21" t="s">
        <v>117</v>
      </c>
      <c r="C29" s="21" t="s">
        <v>118</v>
      </c>
      <c r="D29" s="21" t="s">
        <v>23</v>
      </c>
      <c r="E29" s="1">
        <v>801860.60000000021</v>
      </c>
      <c r="F29" s="5">
        <v>723374.24000000011</v>
      </c>
      <c r="G29" s="34">
        <f>F29/E29</f>
        <v>0.90211969511907675</v>
      </c>
      <c r="H29" s="13">
        <f>E29-F29</f>
        <v>78486.360000000102</v>
      </c>
      <c r="I29" s="34">
        <v>0.85568203775218477</v>
      </c>
    </row>
    <row r="30" spans="1:9" ht="30" customHeight="1" x14ac:dyDescent="0.35">
      <c r="A30" s="3">
        <v>24</v>
      </c>
      <c r="B30" s="21" t="s">
        <v>77</v>
      </c>
      <c r="C30" s="21" t="s">
        <v>78</v>
      </c>
      <c r="D30" s="21" t="s">
        <v>65</v>
      </c>
      <c r="E30" s="1">
        <v>31114947.689999994</v>
      </c>
      <c r="F30" s="5">
        <v>27984630.449999999</v>
      </c>
      <c r="G30" s="34">
        <f>F30/E30</f>
        <v>0.89939506660311552</v>
      </c>
      <c r="H30" s="13">
        <f>E30-F30</f>
        <v>3130317.2399999946</v>
      </c>
      <c r="I30" s="34">
        <v>0.90192042852257159</v>
      </c>
    </row>
    <row r="31" spans="1:9" ht="30" customHeight="1" x14ac:dyDescent="0.35">
      <c r="A31" s="3">
        <v>25</v>
      </c>
      <c r="B31" s="21" t="s">
        <v>83</v>
      </c>
      <c r="C31" s="21" t="s">
        <v>84</v>
      </c>
      <c r="D31" s="21" t="s">
        <v>68</v>
      </c>
      <c r="E31" s="1">
        <v>81246401.330000147</v>
      </c>
      <c r="F31" s="5">
        <v>72834403.560000062</v>
      </c>
      <c r="G31" s="34">
        <f>F31/E31</f>
        <v>0.89646313396906152</v>
      </c>
      <c r="H31" s="13">
        <f>E31-F31</f>
        <v>8411997.7700000852</v>
      </c>
      <c r="I31" s="34">
        <v>0.94282053410697586</v>
      </c>
    </row>
    <row r="32" spans="1:9" ht="30" customHeight="1" x14ac:dyDescent="0.35">
      <c r="A32" s="3">
        <v>26</v>
      </c>
      <c r="B32" s="21" t="s">
        <v>177</v>
      </c>
      <c r="C32" s="21" t="s">
        <v>178</v>
      </c>
      <c r="D32" s="21" t="s">
        <v>53</v>
      </c>
      <c r="E32" s="1">
        <v>23033184.059999991</v>
      </c>
      <c r="F32" s="5">
        <v>20647298.559999995</v>
      </c>
      <c r="G32" s="34">
        <f>F32/E32</f>
        <v>0.89641529830244415</v>
      </c>
      <c r="H32" s="13">
        <f>E32-F32</f>
        <v>2385885.4999999963</v>
      </c>
      <c r="I32" s="34">
        <v>0.82682618168239108</v>
      </c>
    </row>
    <row r="33" spans="1:9" ht="30" customHeight="1" x14ac:dyDescent="0.35">
      <c r="A33" s="3">
        <v>27</v>
      </c>
      <c r="B33" s="21" t="s">
        <v>103</v>
      </c>
      <c r="C33" s="21" t="s">
        <v>104</v>
      </c>
      <c r="D33" s="21" t="s">
        <v>16</v>
      </c>
      <c r="E33" s="1">
        <v>18824242.399999999</v>
      </c>
      <c r="F33" s="5">
        <v>16873894.170000009</v>
      </c>
      <c r="G33" s="34">
        <f>F33/E33</f>
        <v>0.89639167470559189</v>
      </c>
      <c r="H33" s="13">
        <f>E33-F33</f>
        <v>1950348.2299999893</v>
      </c>
      <c r="I33" s="34">
        <v>0.94072561216230433</v>
      </c>
    </row>
    <row r="34" spans="1:9" ht="30" customHeight="1" x14ac:dyDescent="0.35">
      <c r="A34" s="3">
        <v>28</v>
      </c>
      <c r="B34" s="21" t="s">
        <v>187</v>
      </c>
      <c r="C34" s="21" t="s">
        <v>188</v>
      </c>
      <c r="D34" s="21" t="s">
        <v>58</v>
      </c>
      <c r="E34" s="1">
        <v>1101093.4500000002</v>
      </c>
      <c r="F34" s="5">
        <v>984469.36999999988</v>
      </c>
      <c r="G34" s="34">
        <f>F34/E34</f>
        <v>0.89408339501065937</v>
      </c>
      <c r="H34" s="13">
        <f>E34-F34</f>
        <v>116624.08000000031</v>
      </c>
      <c r="I34" s="34">
        <v>0.83805405808323119</v>
      </c>
    </row>
    <row r="35" spans="1:9" ht="30" customHeight="1" x14ac:dyDescent="0.35">
      <c r="A35" s="3">
        <v>29</v>
      </c>
      <c r="B35" s="21" t="s">
        <v>153</v>
      </c>
      <c r="C35" s="21" t="s">
        <v>154</v>
      </c>
      <c r="D35" s="21" t="s">
        <v>41</v>
      </c>
      <c r="E35" s="1">
        <v>997282.71999999986</v>
      </c>
      <c r="F35" s="5">
        <v>886284.17</v>
      </c>
      <c r="G35" s="34">
        <f>F35/E35</f>
        <v>0.88869901405691676</v>
      </c>
      <c r="H35" s="13">
        <f>E35-F35</f>
        <v>110998.54999999981</v>
      </c>
      <c r="I35" s="34">
        <v>0.90246377662062105</v>
      </c>
    </row>
    <row r="36" spans="1:9" ht="30" customHeight="1" x14ac:dyDescent="0.35">
      <c r="A36" s="3">
        <v>30</v>
      </c>
      <c r="B36" s="21" t="s">
        <v>99</v>
      </c>
      <c r="C36" s="21" t="s">
        <v>100</v>
      </c>
      <c r="D36" s="21" t="s">
        <v>14</v>
      </c>
      <c r="E36" s="1">
        <v>970234.68</v>
      </c>
      <c r="F36" s="5">
        <v>859520.65000000026</v>
      </c>
      <c r="G36" s="34">
        <f>F36/E36</f>
        <v>0.88588943244123186</v>
      </c>
      <c r="H36" s="13">
        <f>E36-F36</f>
        <v>110714.0299999998</v>
      </c>
      <c r="I36" s="33">
        <v>1.1483535069018223</v>
      </c>
    </row>
    <row r="37" spans="1:9" ht="30" customHeight="1" x14ac:dyDescent="0.35">
      <c r="A37" s="3">
        <v>31</v>
      </c>
      <c r="B37" s="21" t="s">
        <v>179</v>
      </c>
      <c r="C37" s="21" t="s">
        <v>180</v>
      </c>
      <c r="D37" s="21" t="s">
        <v>54</v>
      </c>
      <c r="E37" s="1">
        <v>8353563.4000000078</v>
      </c>
      <c r="F37" s="5">
        <v>7392563.1499999985</v>
      </c>
      <c r="G37" s="34">
        <f>F37/E37</f>
        <v>0.88495924385993063</v>
      </c>
      <c r="H37" s="13">
        <f>E37-F37</f>
        <v>961000.25000000931</v>
      </c>
      <c r="I37" s="34">
        <v>0.86539126694037638</v>
      </c>
    </row>
    <row r="38" spans="1:9" ht="30" customHeight="1" x14ac:dyDescent="0.35">
      <c r="A38" s="3">
        <v>32</v>
      </c>
      <c r="B38" s="21" t="s">
        <v>141</v>
      </c>
      <c r="C38" s="21" t="s">
        <v>142</v>
      </c>
      <c r="D38" s="21" t="s">
        <v>35</v>
      </c>
      <c r="E38" s="1">
        <v>18559377.470000006</v>
      </c>
      <c r="F38" s="5">
        <v>16413956.160000009</v>
      </c>
      <c r="G38" s="34">
        <f>F38/E38</f>
        <v>0.88440230209941428</v>
      </c>
      <c r="H38" s="13">
        <f>E38-F38</f>
        <v>2145421.3099999968</v>
      </c>
      <c r="I38" s="34">
        <v>0.927790575900863</v>
      </c>
    </row>
    <row r="39" spans="1:9" ht="30" customHeight="1" x14ac:dyDescent="0.35">
      <c r="A39" s="3">
        <v>33</v>
      </c>
      <c r="B39" s="21" t="s">
        <v>193</v>
      </c>
      <c r="C39" s="21" t="s">
        <v>194</v>
      </c>
      <c r="D39" s="21" t="s">
        <v>61</v>
      </c>
      <c r="E39" s="1">
        <v>4970670.1499999994</v>
      </c>
      <c r="F39" s="5">
        <v>4394878.8099999996</v>
      </c>
      <c r="G39" s="34">
        <f>F39/E39</f>
        <v>0.88416223112290004</v>
      </c>
      <c r="H39" s="13">
        <f>E39-F39</f>
        <v>575791.33999999985</v>
      </c>
      <c r="I39" s="34">
        <v>0.87868666493337699</v>
      </c>
    </row>
    <row r="40" spans="1:9" ht="30" customHeight="1" x14ac:dyDescent="0.35">
      <c r="A40" s="3">
        <v>34</v>
      </c>
      <c r="B40" s="21" t="s">
        <v>147</v>
      </c>
      <c r="C40" s="21" t="s">
        <v>148</v>
      </c>
      <c r="D40" s="21" t="s">
        <v>38</v>
      </c>
      <c r="E40" s="1">
        <v>2102369.7499999995</v>
      </c>
      <c r="F40" s="5">
        <v>1851874.820000001</v>
      </c>
      <c r="G40" s="34">
        <f>F40/E40</f>
        <v>0.88085115379918366</v>
      </c>
      <c r="H40" s="13">
        <f>E40-F40</f>
        <v>250494.92999999854</v>
      </c>
      <c r="I40" s="34">
        <v>0.91447229982274725</v>
      </c>
    </row>
    <row r="41" spans="1:9" ht="30" customHeight="1" x14ac:dyDescent="0.35">
      <c r="A41" s="3">
        <v>35</v>
      </c>
      <c r="B41" s="21" t="s">
        <v>95</v>
      </c>
      <c r="C41" s="21" t="s">
        <v>96</v>
      </c>
      <c r="D41" s="21" t="s">
        <v>12</v>
      </c>
      <c r="E41" s="1">
        <v>699488.17</v>
      </c>
      <c r="F41" s="5">
        <v>614961.96000000031</v>
      </c>
      <c r="G41" s="34">
        <f>F41/E41</f>
        <v>0.87915991488462242</v>
      </c>
      <c r="H41" s="13">
        <f>E41-F41</f>
        <v>84526.20999999973</v>
      </c>
      <c r="I41" s="33">
        <v>1.1625352204380008</v>
      </c>
    </row>
    <row r="42" spans="1:9" ht="30" customHeight="1" x14ac:dyDescent="0.35">
      <c r="A42" s="3">
        <v>36</v>
      </c>
      <c r="B42" s="21" t="s">
        <v>111</v>
      </c>
      <c r="C42" s="21" t="s">
        <v>112</v>
      </c>
      <c r="D42" s="21" t="s">
        <v>20</v>
      </c>
      <c r="E42" s="1">
        <v>6833401.9700000044</v>
      </c>
      <c r="F42" s="5">
        <v>6000869.570000004</v>
      </c>
      <c r="G42" s="34">
        <f>F42/E42</f>
        <v>0.87816721397994979</v>
      </c>
      <c r="H42" s="13">
        <f>E42-F42</f>
        <v>832532.40000000037</v>
      </c>
      <c r="I42" s="34">
        <v>0.90104876951323876</v>
      </c>
    </row>
    <row r="43" spans="1:9" ht="30" customHeight="1" x14ac:dyDescent="0.35">
      <c r="A43" s="3">
        <v>37</v>
      </c>
      <c r="B43" s="21" t="s">
        <v>81</v>
      </c>
      <c r="C43" s="21" t="s">
        <v>82</v>
      </c>
      <c r="D43" s="21" t="s">
        <v>67</v>
      </c>
      <c r="E43" s="1">
        <v>11465896.259999992</v>
      </c>
      <c r="F43" s="5">
        <v>10068761.290000008</v>
      </c>
      <c r="G43" s="34">
        <f>F43/E43</f>
        <v>0.87814864723013075</v>
      </c>
      <c r="H43" s="13">
        <f>E43-F43</f>
        <v>1397134.9699999839</v>
      </c>
      <c r="I43" s="33">
        <v>1.2071724945316691</v>
      </c>
    </row>
    <row r="44" spans="1:9" ht="30" customHeight="1" x14ac:dyDescent="0.35">
      <c r="A44" s="3">
        <v>38</v>
      </c>
      <c r="B44" s="21" t="s">
        <v>93</v>
      </c>
      <c r="C44" s="21" t="s">
        <v>94</v>
      </c>
      <c r="D44" s="21" t="s">
        <v>11</v>
      </c>
      <c r="E44" s="1">
        <v>175966.78999999998</v>
      </c>
      <c r="F44" s="5">
        <v>152896.91</v>
      </c>
      <c r="G44" s="34">
        <f>F44/E44</f>
        <v>0.86889639800782881</v>
      </c>
      <c r="H44" s="13">
        <f>E44-F44</f>
        <v>23069.879999999976</v>
      </c>
      <c r="I44" s="33">
        <v>1.1170039325038918</v>
      </c>
    </row>
    <row r="45" spans="1:9" ht="30" customHeight="1" x14ac:dyDescent="0.35">
      <c r="A45" s="3">
        <v>39</v>
      </c>
      <c r="B45" s="21" t="s">
        <v>139</v>
      </c>
      <c r="C45" s="21" t="s">
        <v>140</v>
      </c>
      <c r="D45" s="21" t="s">
        <v>34</v>
      </c>
      <c r="E45" s="1">
        <v>869549.68000000017</v>
      </c>
      <c r="F45" s="5">
        <v>749283.90999999992</v>
      </c>
      <c r="G45" s="34">
        <f>F45/E45</f>
        <v>0.86169189321074757</v>
      </c>
      <c r="H45" s="13">
        <f>E45-F45</f>
        <v>120265.77000000025</v>
      </c>
      <c r="I45" s="34">
        <v>0.89404390708502512</v>
      </c>
    </row>
    <row r="46" spans="1:9" ht="30" customHeight="1" x14ac:dyDescent="0.35">
      <c r="A46" s="3">
        <v>40</v>
      </c>
      <c r="B46" s="21" t="s">
        <v>91</v>
      </c>
      <c r="C46" s="21" t="s">
        <v>92</v>
      </c>
      <c r="D46" s="21" t="s">
        <v>10</v>
      </c>
      <c r="E46" s="1">
        <v>334576.76</v>
      </c>
      <c r="F46" s="5">
        <v>286610.40000000008</v>
      </c>
      <c r="G46" s="34">
        <f>F46/E46</f>
        <v>0.85663570894762708</v>
      </c>
      <c r="H46" s="13">
        <f>E46-F46</f>
        <v>47966.359999999928</v>
      </c>
      <c r="I46" s="34">
        <v>0.80176750800299035</v>
      </c>
    </row>
    <row r="47" spans="1:9" ht="30" customHeight="1" x14ac:dyDescent="0.35">
      <c r="A47" s="3">
        <v>41</v>
      </c>
      <c r="B47" s="21" t="s">
        <v>159</v>
      </c>
      <c r="C47" s="21" t="s">
        <v>160</v>
      </c>
      <c r="D47" s="21" t="s">
        <v>44</v>
      </c>
      <c r="E47" s="1">
        <v>15197216.200000012</v>
      </c>
      <c r="F47" s="5">
        <v>12975011.870000001</v>
      </c>
      <c r="G47" s="34">
        <f>F47/E47</f>
        <v>0.85377556647512787</v>
      </c>
      <c r="H47" s="13">
        <f>E47-F47</f>
        <v>2222204.3300000113</v>
      </c>
      <c r="I47" s="32">
        <v>0.9622709319750109</v>
      </c>
    </row>
    <row r="48" spans="1:9" ht="30" customHeight="1" x14ac:dyDescent="0.35">
      <c r="A48" s="3">
        <v>42</v>
      </c>
      <c r="B48" s="21" t="s">
        <v>105</v>
      </c>
      <c r="C48" s="21" t="s">
        <v>106</v>
      </c>
      <c r="D48" s="21" t="s">
        <v>17</v>
      </c>
      <c r="E48" s="1">
        <v>349738.95</v>
      </c>
      <c r="F48" s="5">
        <v>296856.88000000006</v>
      </c>
      <c r="G48" s="34">
        <f>F48/E48</f>
        <v>0.84879559454272979</v>
      </c>
      <c r="H48" s="13">
        <f>E48-F48</f>
        <v>52882.069999999949</v>
      </c>
      <c r="I48" s="33">
        <v>1.6656809491355089</v>
      </c>
    </row>
    <row r="49" spans="1:9" ht="30" customHeight="1" x14ac:dyDescent="0.35">
      <c r="A49" s="3">
        <v>43</v>
      </c>
      <c r="B49" s="21" t="s">
        <v>89</v>
      </c>
      <c r="C49" s="21" t="s">
        <v>90</v>
      </c>
      <c r="D49" s="21" t="s">
        <v>9</v>
      </c>
      <c r="E49" s="1">
        <v>1500354.5</v>
      </c>
      <c r="F49" s="5">
        <v>1272140.5899999996</v>
      </c>
      <c r="G49" s="34">
        <f>F49/E49</f>
        <v>0.84789334120702786</v>
      </c>
      <c r="H49" s="13">
        <f>E49-F49</f>
        <v>228213.91000000038</v>
      </c>
      <c r="I49" s="33">
        <v>1.2015390411044067</v>
      </c>
    </row>
    <row r="50" spans="1:9" ht="30" customHeight="1" x14ac:dyDescent="0.35">
      <c r="A50" s="3">
        <v>44</v>
      </c>
      <c r="B50" s="21" t="s">
        <v>71</v>
      </c>
      <c r="C50" s="21" t="s">
        <v>72</v>
      </c>
      <c r="D50" s="21" t="s">
        <v>62</v>
      </c>
      <c r="E50" s="1">
        <v>4640410.8099999996</v>
      </c>
      <c r="F50" s="5">
        <v>3932779.1100000013</v>
      </c>
      <c r="G50" s="34">
        <f>F50/E50</f>
        <v>0.84750666935025121</v>
      </c>
      <c r="H50" s="13">
        <f>E50-F50</f>
        <v>707631.69999999832</v>
      </c>
      <c r="I50" s="34">
        <v>0.93134924829957322</v>
      </c>
    </row>
    <row r="51" spans="1:9" ht="30" customHeight="1" x14ac:dyDescent="0.35">
      <c r="A51" s="3">
        <v>45</v>
      </c>
      <c r="B51" s="21" t="s">
        <v>165</v>
      </c>
      <c r="C51" s="21" t="s">
        <v>166</v>
      </c>
      <c r="D51" s="21" t="s">
        <v>47</v>
      </c>
      <c r="E51" s="1">
        <v>435886.78</v>
      </c>
      <c r="F51" s="5">
        <v>367947.14</v>
      </c>
      <c r="G51" s="34">
        <f>F51/E51</f>
        <v>0.84413466267547732</v>
      </c>
      <c r="H51" s="13">
        <f>E51-F51</f>
        <v>67939.640000000014</v>
      </c>
      <c r="I51" s="34">
        <v>0.86324149914797321</v>
      </c>
    </row>
    <row r="52" spans="1:9" ht="30" customHeight="1" x14ac:dyDescent="0.35">
      <c r="A52" s="3">
        <v>46</v>
      </c>
      <c r="B52" s="21" t="s">
        <v>125</v>
      </c>
      <c r="C52" s="21" t="s">
        <v>126</v>
      </c>
      <c r="D52" s="21" t="s">
        <v>27</v>
      </c>
      <c r="E52" s="1">
        <v>3020854.89</v>
      </c>
      <c r="F52" s="5">
        <v>2539442.65</v>
      </c>
      <c r="G52" s="34">
        <f>F52/E52</f>
        <v>0.84063708535168991</v>
      </c>
      <c r="H52" s="13">
        <f>E52-F52</f>
        <v>481412.24000000022</v>
      </c>
      <c r="I52" s="34">
        <v>0.93158199117191598</v>
      </c>
    </row>
    <row r="53" spans="1:9" ht="30" customHeight="1" x14ac:dyDescent="0.35">
      <c r="A53" s="3">
        <v>47</v>
      </c>
      <c r="B53" s="21" t="s">
        <v>151</v>
      </c>
      <c r="C53" s="21" t="s">
        <v>152</v>
      </c>
      <c r="D53" s="21" t="s">
        <v>40</v>
      </c>
      <c r="E53" s="1">
        <v>1093175.99</v>
      </c>
      <c r="F53" s="5">
        <v>916386.92999999947</v>
      </c>
      <c r="G53" s="34">
        <f>F53/E53</f>
        <v>0.83827941555869656</v>
      </c>
      <c r="H53" s="13">
        <f>E53-F53</f>
        <v>176789.06000000052</v>
      </c>
      <c r="I53" s="34">
        <v>0.92035960782475679</v>
      </c>
    </row>
    <row r="54" spans="1:9" ht="30" customHeight="1" x14ac:dyDescent="0.35">
      <c r="A54" s="3">
        <v>48</v>
      </c>
      <c r="B54" s="21" t="s">
        <v>183</v>
      </c>
      <c r="C54" s="21" t="s">
        <v>184</v>
      </c>
      <c r="D54" s="21" t="s">
        <v>56</v>
      </c>
      <c r="E54" s="1">
        <v>574292.13999999978</v>
      </c>
      <c r="F54" s="5">
        <v>480732.68999999989</v>
      </c>
      <c r="G54" s="34">
        <f>F54/E54</f>
        <v>0.8370873576643415</v>
      </c>
      <c r="H54" s="13">
        <f>E54-F54</f>
        <v>93559.449999999895</v>
      </c>
      <c r="I54" s="34">
        <v>0.91991547274666174</v>
      </c>
    </row>
    <row r="55" spans="1:9" ht="30" customHeight="1" x14ac:dyDescent="0.35">
      <c r="A55" s="3">
        <v>49</v>
      </c>
      <c r="B55" s="21" t="s">
        <v>185</v>
      </c>
      <c r="C55" s="21" t="s">
        <v>186</v>
      </c>
      <c r="D55" s="21" t="s">
        <v>57</v>
      </c>
      <c r="E55" s="1">
        <v>1429116.61</v>
      </c>
      <c r="F55" s="5">
        <v>1169135.3499999999</v>
      </c>
      <c r="G55" s="34">
        <f>F55/E55</f>
        <v>0.81808254261350988</v>
      </c>
      <c r="H55" s="13">
        <f>E55-F55</f>
        <v>259981.26000000024</v>
      </c>
      <c r="I55" s="34">
        <v>0.8666941694706467</v>
      </c>
    </row>
    <row r="56" spans="1:9" ht="30" customHeight="1" x14ac:dyDescent="0.35">
      <c r="A56" s="3">
        <v>50</v>
      </c>
      <c r="B56" s="21" t="s">
        <v>171</v>
      </c>
      <c r="C56" s="21" t="s">
        <v>172</v>
      </c>
      <c r="D56" s="21" t="s">
        <v>50</v>
      </c>
      <c r="E56" s="1">
        <v>398422.15999999986</v>
      </c>
      <c r="F56" s="5">
        <v>325128.89</v>
      </c>
      <c r="G56" s="34">
        <f>F56/E56</f>
        <v>0.81604118104274148</v>
      </c>
      <c r="H56" s="13">
        <f>E56-F56</f>
        <v>73293.269999999844</v>
      </c>
      <c r="I56" s="34">
        <v>0.8569221080125915</v>
      </c>
    </row>
    <row r="57" spans="1:9" ht="30" customHeight="1" x14ac:dyDescent="0.35">
      <c r="A57" s="3">
        <v>51</v>
      </c>
      <c r="B57" s="21" t="s">
        <v>163</v>
      </c>
      <c r="C57" s="21" t="s">
        <v>164</v>
      </c>
      <c r="D57" s="21" t="s">
        <v>46</v>
      </c>
      <c r="E57" s="1">
        <v>376707</v>
      </c>
      <c r="F57" s="5">
        <v>307337.78999999998</v>
      </c>
      <c r="G57" s="34">
        <f>F57/E57</f>
        <v>0.81585367407560783</v>
      </c>
      <c r="H57" s="13">
        <f>E57-F57</f>
        <v>69369.210000000021</v>
      </c>
      <c r="I57" s="34">
        <v>0.77069762913543149</v>
      </c>
    </row>
    <row r="58" spans="1:9" ht="30" customHeight="1" x14ac:dyDescent="0.35">
      <c r="A58" s="3">
        <v>52</v>
      </c>
      <c r="B58" s="21" t="s">
        <v>123</v>
      </c>
      <c r="C58" s="21" t="s">
        <v>124</v>
      </c>
      <c r="D58" s="21" t="s">
        <v>26</v>
      </c>
      <c r="E58" s="1">
        <v>1164444.2799999998</v>
      </c>
      <c r="F58" s="5">
        <v>947946.64000000025</v>
      </c>
      <c r="G58" s="34">
        <f>F58/E58</f>
        <v>0.81407642794209134</v>
      </c>
      <c r="H58" s="13">
        <f>E58-F58</f>
        <v>216497.63999999955</v>
      </c>
      <c r="I58" s="34">
        <v>0.89158756367376879</v>
      </c>
    </row>
    <row r="59" spans="1:9" ht="30" customHeight="1" x14ac:dyDescent="0.35">
      <c r="A59" s="3">
        <v>53</v>
      </c>
      <c r="B59" s="21" t="s">
        <v>119</v>
      </c>
      <c r="C59" s="21" t="s">
        <v>120</v>
      </c>
      <c r="D59" s="21" t="s">
        <v>24</v>
      </c>
      <c r="E59" s="1">
        <v>444286.88</v>
      </c>
      <c r="F59" s="5">
        <v>358720.98000000004</v>
      </c>
      <c r="G59" s="34">
        <f>F59/E59</f>
        <v>0.8074084474427875</v>
      </c>
      <c r="H59" s="13">
        <f>E59-F59</f>
        <v>85565.899999999965</v>
      </c>
      <c r="I59" s="34">
        <v>0.84525894683238312</v>
      </c>
    </row>
    <row r="60" spans="1:9" ht="30" customHeight="1" x14ac:dyDescent="0.35">
      <c r="A60" s="3">
        <v>54</v>
      </c>
      <c r="B60" s="21" t="s">
        <v>109</v>
      </c>
      <c r="C60" s="21" t="s">
        <v>110</v>
      </c>
      <c r="D60" s="21" t="s">
        <v>19</v>
      </c>
      <c r="E60" s="1">
        <v>637761.96999999986</v>
      </c>
      <c r="F60" s="5">
        <v>513819.68000000017</v>
      </c>
      <c r="G60" s="34">
        <f>F60/E60</f>
        <v>0.80566058211341807</v>
      </c>
      <c r="H60" s="13">
        <f>E60-F60</f>
        <v>123942.28999999969</v>
      </c>
      <c r="I60" s="34">
        <v>0.92400667126522396</v>
      </c>
    </row>
    <row r="61" spans="1:9" ht="30" customHeight="1" x14ac:dyDescent="0.35">
      <c r="A61" s="3">
        <v>55</v>
      </c>
      <c r="B61" s="21" t="s">
        <v>131</v>
      </c>
      <c r="C61" s="21" t="s">
        <v>132</v>
      </c>
      <c r="D61" s="21" t="s">
        <v>30</v>
      </c>
      <c r="E61" s="1">
        <v>347511.71000000014</v>
      </c>
      <c r="F61" s="5">
        <v>275650.51999999996</v>
      </c>
      <c r="G61" s="34">
        <f>F61/E61</f>
        <v>0.79321217693642565</v>
      </c>
      <c r="H61" s="13">
        <f>E61-F61</f>
        <v>71861.190000000177</v>
      </c>
      <c r="I61" s="34">
        <v>0.80069518838314069</v>
      </c>
    </row>
    <row r="62" spans="1:9" ht="30" customHeight="1" x14ac:dyDescent="0.35">
      <c r="A62" s="3">
        <v>56</v>
      </c>
      <c r="B62" s="21" t="s">
        <v>157</v>
      </c>
      <c r="C62" s="21" t="s">
        <v>158</v>
      </c>
      <c r="D62" s="21" t="s">
        <v>43</v>
      </c>
      <c r="E62" s="1">
        <v>606773.20999999985</v>
      </c>
      <c r="F62" s="5">
        <v>478212.7399999997</v>
      </c>
      <c r="G62" s="34">
        <f>F62/E62</f>
        <v>0.78812434715105473</v>
      </c>
      <c r="H62" s="13">
        <f>E62-F62</f>
        <v>128560.47000000015</v>
      </c>
      <c r="I62" s="33">
        <v>1.5135722881520957</v>
      </c>
    </row>
    <row r="63" spans="1:9" ht="30" customHeight="1" x14ac:dyDescent="0.35">
      <c r="A63" s="3">
        <v>57</v>
      </c>
      <c r="B63" s="21" t="s">
        <v>133</v>
      </c>
      <c r="C63" s="21" t="s">
        <v>134</v>
      </c>
      <c r="D63" s="21" t="s">
        <v>31</v>
      </c>
      <c r="E63" s="1">
        <v>472186.77999999997</v>
      </c>
      <c r="F63" s="5">
        <v>368790.3299999999</v>
      </c>
      <c r="G63" s="34">
        <f>F63/E63</f>
        <v>0.78102637689263543</v>
      </c>
      <c r="H63" s="13">
        <f>E63-F63</f>
        <v>103396.45000000007</v>
      </c>
      <c r="I63" s="33">
        <v>1.4279543785618056</v>
      </c>
    </row>
    <row r="64" spans="1:9" ht="30" customHeight="1" x14ac:dyDescent="0.35">
      <c r="A64" s="3">
        <v>58</v>
      </c>
      <c r="B64" s="21" t="s">
        <v>169</v>
      </c>
      <c r="C64" s="21" t="s">
        <v>170</v>
      </c>
      <c r="D64" s="21" t="s">
        <v>49</v>
      </c>
      <c r="E64" s="1">
        <v>857234.08000000007</v>
      </c>
      <c r="F64" s="5">
        <v>656082.37000000011</v>
      </c>
      <c r="G64" s="34">
        <f>F64/E64</f>
        <v>0.76534797823250333</v>
      </c>
      <c r="H64" s="13">
        <f>E64-F64</f>
        <v>201151.70999999996</v>
      </c>
      <c r="I64" s="33">
        <v>1.0971741922262466</v>
      </c>
    </row>
    <row r="65" spans="1:9" ht="30" customHeight="1" x14ac:dyDescent="0.35">
      <c r="A65" s="3">
        <v>59</v>
      </c>
      <c r="B65" s="21" t="s">
        <v>149</v>
      </c>
      <c r="C65" s="21" t="s">
        <v>150</v>
      </c>
      <c r="D65" s="21" t="s">
        <v>39</v>
      </c>
      <c r="E65" s="1">
        <v>311691.14999999997</v>
      </c>
      <c r="F65" s="5">
        <v>238450.53</v>
      </c>
      <c r="G65" s="34">
        <f>F65/E65</f>
        <v>0.76502181727007657</v>
      </c>
      <c r="H65" s="13">
        <f>E65-F65</f>
        <v>73240.619999999966</v>
      </c>
      <c r="I65" s="32">
        <v>0.95314561341462667</v>
      </c>
    </row>
    <row r="66" spans="1:9" ht="30" customHeight="1" x14ac:dyDescent="0.35">
      <c r="A66" s="3">
        <v>60</v>
      </c>
      <c r="B66" s="22" t="s">
        <v>87</v>
      </c>
      <c r="C66" s="21" t="s">
        <v>88</v>
      </c>
      <c r="D66" s="21" t="s">
        <v>8</v>
      </c>
      <c r="E66" s="1">
        <v>1121481.6900000002</v>
      </c>
      <c r="F66" s="5">
        <v>850323.74999999988</v>
      </c>
      <c r="G66" s="34">
        <f>F66/E66</f>
        <v>0.75821456344953764</v>
      </c>
      <c r="H66" s="13">
        <f>E66-F66</f>
        <v>271157.94000000029</v>
      </c>
      <c r="I66" s="34">
        <v>0.86150687528928838</v>
      </c>
    </row>
    <row r="67" spans="1:9" ht="30" customHeight="1" x14ac:dyDescent="0.35">
      <c r="A67" s="3">
        <v>61</v>
      </c>
      <c r="B67" s="21" t="s">
        <v>145</v>
      </c>
      <c r="C67" s="21" t="s">
        <v>146</v>
      </c>
      <c r="D67" s="21" t="s">
        <v>37</v>
      </c>
      <c r="E67" s="1">
        <v>275318.39999999997</v>
      </c>
      <c r="F67" s="5">
        <v>197922.28999999998</v>
      </c>
      <c r="G67" s="34">
        <f>F67/E67</f>
        <v>0.71888507996559625</v>
      </c>
      <c r="H67" s="13">
        <f>E67-F67</f>
        <v>77396.109999999986</v>
      </c>
      <c r="I67" s="34">
        <v>0.9025638979348608</v>
      </c>
    </row>
    <row r="68" spans="1:9" ht="30" customHeight="1" x14ac:dyDescent="0.35">
      <c r="A68" s="3">
        <v>62</v>
      </c>
      <c r="B68" s="21" t="s">
        <v>135</v>
      </c>
      <c r="C68" s="21" t="s">
        <v>136</v>
      </c>
      <c r="D68" s="21" t="s">
        <v>32</v>
      </c>
      <c r="E68" s="1">
        <v>272432.24999999994</v>
      </c>
      <c r="F68" s="5">
        <v>165271.99000000002</v>
      </c>
      <c r="G68" s="34">
        <f>F68/E68</f>
        <v>0.60665354413803818</v>
      </c>
      <c r="H68" s="13">
        <f>E68-F68</f>
        <v>107160.25999999992</v>
      </c>
      <c r="I68" s="33">
        <v>2.0249662601704954</v>
      </c>
    </row>
    <row r="69" spans="1:9" ht="30" customHeight="1" x14ac:dyDescent="0.35">
      <c r="A69" s="3">
        <v>63</v>
      </c>
      <c r="B69" s="21" t="s">
        <v>101</v>
      </c>
      <c r="C69" s="21" t="s">
        <v>102</v>
      </c>
      <c r="D69" s="21" t="s">
        <v>15</v>
      </c>
      <c r="E69" s="1">
        <v>187289.72</v>
      </c>
      <c r="F69" s="5">
        <v>126537.50000000001</v>
      </c>
      <c r="G69" s="34">
        <f>F69/E69</f>
        <v>0.67562437489895344</v>
      </c>
      <c r="H69" s="13">
        <f>E69-F69</f>
        <v>60752.219999999987</v>
      </c>
      <c r="I69" s="33">
        <v>1.3947699445935666</v>
      </c>
    </row>
    <row r="70" spans="1:9" s="9" customFormat="1" ht="53.25" customHeight="1" x14ac:dyDescent="0.25">
      <c r="A70" s="25" t="s">
        <v>1</v>
      </c>
      <c r="B70" s="26"/>
      <c r="C70" s="17"/>
      <c r="D70" s="17"/>
      <c r="E70" s="16">
        <f>SUM(E7:E69)</f>
        <v>751641586.5699991</v>
      </c>
      <c r="F70" s="16">
        <f>SUM(F7:F69)</f>
        <v>692820063.16999912</v>
      </c>
      <c r="G70" s="18">
        <f t="shared" ref="G70" si="0">F70/E70</f>
        <v>0.92174259054980856</v>
      </c>
      <c r="H70" s="16">
        <f t="shared" ref="H70" si="1">E70-F70</f>
        <v>58821523.399999976</v>
      </c>
      <c r="I70" s="18">
        <v>0.91477540882400854</v>
      </c>
    </row>
    <row r="71" spans="1:9" ht="22.5" x14ac:dyDescent="0.25">
      <c r="A71" s="12">
        <v>10</v>
      </c>
      <c r="B71" s="15" t="s">
        <v>203</v>
      </c>
      <c r="C71" s="15" t="s">
        <v>5</v>
      </c>
      <c r="D71" s="15"/>
      <c r="E71" s="7"/>
      <c r="F71" s="7"/>
      <c r="G71" s="7"/>
      <c r="I71" s="8"/>
    </row>
    <row r="72" spans="1:9" ht="22.5" x14ac:dyDescent="0.25">
      <c r="A72" s="31">
        <v>2</v>
      </c>
      <c r="B72" s="15" t="s">
        <v>204</v>
      </c>
      <c r="C72" s="15" t="s">
        <v>6</v>
      </c>
      <c r="D72" s="15"/>
      <c r="E72" s="14"/>
      <c r="G72" s="14"/>
      <c r="H72" s="8"/>
      <c r="I72" s="8"/>
    </row>
    <row r="73" spans="1:9" ht="22.5" x14ac:dyDescent="0.25">
      <c r="A73" s="11">
        <v>51</v>
      </c>
      <c r="B73" s="15" t="s">
        <v>205</v>
      </c>
      <c r="C73" s="15" t="s">
        <v>7</v>
      </c>
      <c r="D73" s="15"/>
    </row>
  </sheetData>
  <sortState ref="B8:I69">
    <sortCondition descending="1" ref="G8:G69"/>
  </sortState>
  <mergeCells count="5">
    <mergeCell ref="A70:B70"/>
    <mergeCell ref="A2:I3"/>
    <mergeCell ref="A5:A6"/>
    <mergeCell ref="B5:B6"/>
    <mergeCell ref="C5:C6"/>
  </mergeCells>
  <pageMargins left="0.39370078740157483" right="0.39370078740157483" top="0.59055118110236227" bottom="0.59055118110236227" header="0.31496062992125984" footer="0.31496062992125984"/>
  <pageSetup paperSize="9" scale="4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2023</vt:lpstr>
      <vt:lpstr>'2023'!Заголовки_для_печати</vt:lpstr>
      <vt:lpstr>'2023'!Область_печати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2023-03-10T04:21:18Z</cp:lastPrinted>
  <dcterms:created xsi:type="dcterms:W3CDTF">2014-11-26T03:50:22Z</dcterms:created>
  <dcterms:modified xsi:type="dcterms:W3CDTF">2023-03-10T04:22:14Z</dcterms:modified>
</cp:coreProperties>
</file>