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тдел учета взносов на кап ремонт\ОПЕРАТИВКА\"/>
    </mc:Choice>
  </mc:AlternateContent>
  <bookViews>
    <workbookView showHorizontalScroll="0" showVerticalScroll="0" showSheetTabs="0" xWindow="0" yWindow="0" windowWidth="28800" windowHeight="11835"/>
  </bookViews>
  <sheets>
    <sheet name="2025" sheetId="10" r:id="rId1"/>
  </sheets>
  <definedNames>
    <definedName name="_xlnm._FilterDatabase" localSheetId="0" hidden="1">'2025'!$A$6:$G$73</definedName>
    <definedName name="_xlnm.Print_Titles" localSheetId="0">'2025'!$5:$6</definedName>
    <definedName name="_xlnm.Print_Area" localSheetId="0">'2025'!$A$1:$G$74</definedName>
  </definedNames>
  <calcPr calcId="152511"/>
</workbook>
</file>

<file path=xl/calcChain.xml><?xml version="1.0" encoding="utf-8"?>
<calcChain xmlns="http://schemas.openxmlformats.org/spreadsheetml/2006/main">
  <c r="E56" i="10" l="1"/>
  <c r="E39" i="10"/>
  <c r="E53" i="10"/>
  <c r="E46" i="10"/>
  <c r="E16" i="10"/>
  <c r="E54" i="10"/>
  <c r="E60" i="10"/>
  <c r="E44" i="10"/>
  <c r="E10" i="10"/>
  <c r="E49" i="10"/>
  <c r="E13" i="10"/>
  <c r="E61" i="10"/>
  <c r="E9" i="10"/>
  <c r="E34" i="10"/>
  <c r="E45" i="10"/>
  <c r="E47" i="10"/>
  <c r="E41" i="10"/>
  <c r="E25" i="10"/>
  <c r="E50" i="10"/>
  <c r="E67" i="10"/>
  <c r="E40" i="10"/>
  <c r="E42" i="10"/>
  <c r="E15" i="10"/>
  <c r="E23" i="10"/>
  <c r="E33" i="10"/>
  <c r="E68" i="10"/>
  <c r="E36" i="10"/>
  <c r="E19" i="10"/>
  <c r="E20" i="10"/>
  <c r="E55" i="10"/>
  <c r="E69" i="10"/>
  <c r="E7" i="10"/>
  <c r="E31" i="10"/>
  <c r="E24" i="10"/>
  <c r="E52" i="10"/>
  <c r="E17" i="10"/>
  <c r="E51" i="10"/>
  <c r="E48" i="10"/>
  <c r="E28" i="10"/>
  <c r="E58" i="10"/>
  <c r="E22" i="10"/>
  <c r="E26" i="10"/>
  <c r="E65" i="10"/>
  <c r="E66" i="10"/>
  <c r="E38" i="10"/>
  <c r="E57" i="10"/>
  <c r="E8" i="10"/>
  <c r="E18" i="10"/>
  <c r="E12" i="10"/>
  <c r="E64" i="10"/>
  <c r="E11" i="10"/>
  <c r="E30" i="10"/>
  <c r="E21" i="10"/>
  <c r="E62" i="10"/>
  <c r="E35" i="10"/>
  <c r="E32" i="10"/>
  <c r="E37" i="10"/>
  <c r="E14" i="10"/>
  <c r="E29" i="10"/>
  <c r="E43" i="10"/>
  <c r="E63" i="10"/>
  <c r="E59" i="10"/>
  <c r="E27" i="10"/>
  <c r="F30" i="10" l="1"/>
  <c r="F64" i="10"/>
  <c r="F36" i="10"/>
  <c r="F14" i="10"/>
  <c r="F53" i="10"/>
  <c r="F40" i="10"/>
  <c r="F25" i="10"/>
  <c r="F7" i="10"/>
  <c r="F62" i="10"/>
  <c r="F41" i="10"/>
  <c r="F18" i="10"/>
  <c r="F39" i="10"/>
  <c r="F29" i="10"/>
  <c r="F15" i="10"/>
  <c r="F23" i="10"/>
  <c r="F56" i="10"/>
  <c r="F66" i="10"/>
  <c r="F42" i="10"/>
  <c r="F59" i="10"/>
  <c r="F63" i="10"/>
  <c r="F10" i="10"/>
  <c r="F47" i="10"/>
  <c r="F48" i="10"/>
  <c r="F67" i="10"/>
  <c r="F8" i="10"/>
  <c r="F33" i="10"/>
  <c r="F45" i="10"/>
  <c r="F22" i="10"/>
  <c r="F37" i="10"/>
  <c r="F32" i="10"/>
  <c r="F61" i="10"/>
  <c r="F43" i="10"/>
  <c r="F11" i="10"/>
  <c r="F34" i="10"/>
  <c r="F16" i="10"/>
  <c r="F52" i="10"/>
  <c r="F57" i="10"/>
  <c r="F27" i="10"/>
  <c r="F44" i="10"/>
  <c r="F60" i="10"/>
  <c r="F68" i="10"/>
  <c r="F55" i="10"/>
  <c r="F21" i="10"/>
  <c r="F65" i="10"/>
  <c r="F28" i="10"/>
  <c r="F19" i="10"/>
  <c r="F26" i="10"/>
  <c r="F31" i="10"/>
  <c r="F69" i="10"/>
  <c r="F46" i="10"/>
  <c r="F50" i="10"/>
  <c r="F54" i="10"/>
  <c r="F20" i="10"/>
  <c r="F49" i="10"/>
  <c r="F51" i="10"/>
  <c r="F38" i="10"/>
  <c r="F17" i="10"/>
  <c r="F13" i="10"/>
  <c r="F12" i="10"/>
  <c r="F24" i="10"/>
  <c r="F58" i="10"/>
  <c r="F35" i="10"/>
  <c r="F9" i="10"/>
  <c r="D70" i="10" l="1"/>
  <c r="C70" i="10"/>
  <c r="E70" i="10" l="1"/>
  <c r="F70" i="10"/>
</calcChain>
</file>

<file path=xl/sharedStrings.xml><?xml version="1.0" encoding="utf-8"?>
<sst xmlns="http://schemas.openxmlformats.org/spreadsheetml/2006/main" count="80" uniqueCount="77">
  <si>
    <t>№ п/п</t>
  </si>
  <si>
    <t>Средний показатель по Республике</t>
  </si>
  <si>
    <t>руб.</t>
  </si>
  <si>
    <t>%</t>
  </si>
  <si>
    <t xml:space="preserve"> Наименование МО</t>
  </si>
  <si>
    <t>город Агидель</t>
  </si>
  <si>
    <t>город Кумертау</t>
  </si>
  <si>
    <t>город Нефтекамск</t>
  </si>
  <si>
    <t>город Октябрьский</t>
  </si>
  <si>
    <t>город Салават</t>
  </si>
  <si>
    <t>город Сибай</t>
  </si>
  <si>
    <t>город Стерлитамак</t>
  </si>
  <si>
    <t>город Уфа</t>
  </si>
  <si>
    <t>Абзелиловский муниципальный район</t>
  </si>
  <si>
    <t>Альшеевский муниципальный район</t>
  </si>
  <si>
    <t>Архангельский муниципальный район</t>
  </si>
  <si>
    <t>Аскинский муниципальный район</t>
  </si>
  <si>
    <t>Аургазинский муниципальный район</t>
  </si>
  <si>
    <t>Баймакский муниципальный район</t>
  </si>
  <si>
    <t>Бакалинский муниципальный район</t>
  </si>
  <si>
    <t>Балтачевский муниципальный район</t>
  </si>
  <si>
    <t>Белебеевский муниципальный район</t>
  </si>
  <si>
    <t>Белокатайский муниципальный район</t>
  </si>
  <si>
    <t>Белорецкий муниципальный район</t>
  </si>
  <si>
    <t>Бижбулякский муниципальный район</t>
  </si>
  <si>
    <t>Бирский муниципальный район</t>
  </si>
  <si>
    <t>Благоварский муниципальный район</t>
  </si>
  <si>
    <t>Благовещенский муниципальный район</t>
  </si>
  <si>
    <t>Буздякский муниципальный район</t>
  </si>
  <si>
    <t>Бураевский муниципальный район</t>
  </si>
  <si>
    <t>Бурзянский муниципальный район</t>
  </si>
  <si>
    <t>Гафурийский муниципальный район</t>
  </si>
  <si>
    <t>Давлекановский муниципальный район</t>
  </si>
  <si>
    <t>Дуванский муниципальный район</t>
  </si>
  <si>
    <t>Дюртюлинский муниципальный район</t>
  </si>
  <si>
    <t>Ермекеевский муниципальный район</t>
  </si>
  <si>
    <t>Зианчуринский муниципальный район</t>
  </si>
  <si>
    <t>Зилаирский муниципальный район</t>
  </si>
  <si>
    <t>Иглинский муниципальный район</t>
  </si>
  <si>
    <t>Илишевский муниципальный район</t>
  </si>
  <si>
    <t>Ишимбайский муниципальный район</t>
  </si>
  <si>
    <t>Калтасинский муниципальный район</t>
  </si>
  <si>
    <t>Караидельский муниципальный район</t>
  </si>
  <si>
    <t>Кармаскалинский муниципальный район</t>
  </si>
  <si>
    <t>Кигинский муниципальный район</t>
  </si>
  <si>
    <t>Краснокамский муниципальный район</t>
  </si>
  <si>
    <t>Кугарчинский муниципальный район</t>
  </si>
  <si>
    <t>Кушнаренковский муниципальный район</t>
  </si>
  <si>
    <t>Куюргазинский муниципальный район</t>
  </si>
  <si>
    <t>Мелеузовский муниципальный район</t>
  </si>
  <si>
    <t>Мечетлинский муниципальный район</t>
  </si>
  <si>
    <t>Мишкинский муниципальный район</t>
  </si>
  <si>
    <t>Миякинский муниципальный район</t>
  </si>
  <si>
    <t>Нуримановский муниципальный район</t>
  </si>
  <si>
    <t>Салаватский муниципальный район</t>
  </si>
  <si>
    <t>Стерлибашевский муниципальный район</t>
  </si>
  <si>
    <t>Стерлитамакский муниципальный район</t>
  </si>
  <si>
    <t>Татышлинский муниципальный район</t>
  </si>
  <si>
    <t>Туймазинский муниципальный район</t>
  </si>
  <si>
    <t>Уфимский муниципальный район</t>
  </si>
  <si>
    <t>Учалинский муниципальный район</t>
  </si>
  <si>
    <t>Федоровский муниципальный район</t>
  </si>
  <si>
    <t>Хайбуллинский муниципальный район</t>
  </si>
  <si>
    <t>Чекмагушевский муниципальный район</t>
  </si>
  <si>
    <t>Чишминский муниципальный район</t>
  </si>
  <si>
    <t>Шаранский муниципальный район</t>
  </si>
  <si>
    <t>Янаульский муниципальный район</t>
  </si>
  <si>
    <t>Начислено за период</t>
  </si>
  <si>
    <t>Оплачено за период</t>
  </si>
  <si>
    <t>Сбор</t>
  </si>
  <si>
    <t>Задолженность</t>
  </si>
  <si>
    <t>98% и выше</t>
  </si>
  <si>
    <t>95-97%</t>
  </si>
  <si>
    <t>94% и ниже</t>
  </si>
  <si>
    <t>Собрано за аналогичный период в 2024 году</t>
  </si>
  <si>
    <r>
      <t xml:space="preserve">Информация о проценте сбора взносов на капитальный ремонт  </t>
    </r>
    <r>
      <rPr>
        <b/>
        <sz val="22"/>
        <color theme="1"/>
        <rFont val="Times New Roman"/>
        <family val="1"/>
        <charset val="204"/>
      </rPr>
      <t xml:space="preserve">за 3 месяца 2025 года </t>
    </r>
    <r>
      <rPr>
        <sz val="22"/>
        <color theme="1"/>
        <rFont val="Times New Roman"/>
        <family val="1"/>
        <charset val="204"/>
      </rPr>
      <t>по состоянию на 31.03.2025</t>
    </r>
  </si>
  <si>
    <t>город Межгорье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</si>
</sst>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</cellStyleXfs>
  <cellXfs count="33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8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7">
    <cellStyle name="Normal" xfId="4"/>
    <cellStyle name="Обычный" xfId="0" builtinId="0"/>
    <cellStyle name="Обычный 2" xfId="1"/>
    <cellStyle name="Обычный 3" xfId="5"/>
    <cellStyle name="Обычный 4" xfId="6"/>
    <cellStyle name="Обычный 5" xfId="3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3"/>
  <sheetViews>
    <sheetView tabSelected="1" zoomScale="70" zoomScaleNormal="70" zoomScaleSheetLayoutView="70" workbookViewId="0">
      <selection activeCell="A71" sqref="A71:A73"/>
    </sheetView>
  </sheetViews>
  <sheetFormatPr defaultColWidth="9.140625" defaultRowHeight="15" x14ac:dyDescent="0.25"/>
  <cols>
    <col min="1" max="1" width="12" style="2" customWidth="1"/>
    <col min="2" max="2" width="65.85546875" style="2" bestFit="1" customWidth="1"/>
    <col min="3" max="3" width="33.42578125" style="2" customWidth="1"/>
    <col min="4" max="4" width="30.85546875" style="2" customWidth="1"/>
    <col min="5" max="5" width="26.28515625" style="2" customWidth="1"/>
    <col min="6" max="6" width="27.5703125" style="2" customWidth="1"/>
    <col min="7" max="7" width="39.85546875" style="2" customWidth="1"/>
    <col min="8" max="16384" width="9.140625" style="2"/>
  </cols>
  <sheetData>
    <row r="2" spans="1:7" ht="20.100000000000001" customHeight="1" x14ac:dyDescent="0.25">
      <c r="A2" s="29" t="s">
        <v>75</v>
      </c>
      <c r="B2" s="29"/>
      <c r="C2" s="29"/>
      <c r="D2" s="29"/>
      <c r="E2" s="29"/>
      <c r="F2" s="29"/>
      <c r="G2" s="30"/>
    </row>
    <row r="3" spans="1:7" ht="48.75" customHeight="1" x14ac:dyDescent="0.25">
      <c r="A3" s="29"/>
      <c r="B3" s="29"/>
      <c r="C3" s="29"/>
      <c r="D3" s="29"/>
      <c r="E3" s="29"/>
      <c r="F3" s="29"/>
      <c r="G3" s="30"/>
    </row>
    <row r="4" spans="1:7" ht="29.25" customHeight="1" thickBot="1" x14ac:dyDescent="0.3"/>
    <row r="5" spans="1:7" ht="79.5" customHeight="1" thickBot="1" x14ac:dyDescent="0.3">
      <c r="A5" s="31" t="s">
        <v>0</v>
      </c>
      <c r="B5" s="31" t="s">
        <v>4</v>
      </c>
      <c r="C5" s="19" t="s">
        <v>67</v>
      </c>
      <c r="D5" s="20" t="s">
        <v>68</v>
      </c>
      <c r="E5" s="19" t="s">
        <v>69</v>
      </c>
      <c r="F5" s="10" t="s">
        <v>70</v>
      </c>
      <c r="G5" s="24" t="s">
        <v>74</v>
      </c>
    </row>
    <row r="6" spans="1:7" ht="30" customHeight="1" thickBot="1" x14ac:dyDescent="0.3">
      <c r="A6" s="32"/>
      <c r="B6" s="32"/>
      <c r="C6" s="6" t="s">
        <v>2</v>
      </c>
      <c r="D6" s="6" t="s">
        <v>2</v>
      </c>
      <c r="E6" s="6" t="s">
        <v>3</v>
      </c>
      <c r="F6" s="6" t="s">
        <v>2</v>
      </c>
      <c r="G6" s="6" t="s">
        <v>3</v>
      </c>
    </row>
    <row r="7" spans="1:7" ht="30" customHeight="1" x14ac:dyDescent="0.35">
      <c r="A7" s="4">
        <v>1</v>
      </c>
      <c r="B7" s="17" t="s">
        <v>36</v>
      </c>
      <c r="C7" s="1">
        <v>706947.4299999997</v>
      </c>
      <c r="D7" s="5">
        <v>1068503.97</v>
      </c>
      <c r="E7" s="25">
        <f>D7/C7</f>
        <v>1.5114334173334507</v>
      </c>
      <c r="F7" s="13">
        <f>C7-D7</f>
        <v>-361556.54000000027</v>
      </c>
      <c r="G7" s="26">
        <v>0.90534834128980979</v>
      </c>
    </row>
    <row r="8" spans="1:7" ht="30" customHeight="1" x14ac:dyDescent="0.35">
      <c r="A8" s="3">
        <v>2</v>
      </c>
      <c r="B8" s="17" t="s">
        <v>51</v>
      </c>
      <c r="C8" s="1">
        <v>493999.58999999997</v>
      </c>
      <c r="D8" s="5">
        <v>678365.92000000016</v>
      </c>
      <c r="E8" s="25">
        <f>D8/C8</f>
        <v>1.3732115040824229</v>
      </c>
      <c r="F8" s="13">
        <f>C8-D8</f>
        <v>-184366.33000000019</v>
      </c>
      <c r="G8" s="26">
        <v>0.86419762408692702</v>
      </c>
    </row>
    <row r="9" spans="1:7" ht="30" customHeight="1" x14ac:dyDescent="0.35">
      <c r="A9" s="3">
        <v>3</v>
      </c>
      <c r="B9" s="17" t="s">
        <v>17</v>
      </c>
      <c r="C9" s="1">
        <v>1099101.52</v>
      </c>
      <c r="D9" s="5">
        <v>1475231.3099999996</v>
      </c>
      <c r="E9" s="25">
        <f>D9/C9</f>
        <v>1.3422156945065453</v>
      </c>
      <c r="F9" s="13">
        <f>C9-D9</f>
        <v>-376129.78999999957</v>
      </c>
      <c r="G9" s="23">
        <v>0.94630856263727392</v>
      </c>
    </row>
    <row r="10" spans="1:7" ht="30" customHeight="1" x14ac:dyDescent="0.35">
      <c r="A10" s="4">
        <v>4</v>
      </c>
      <c r="B10" s="17" t="s">
        <v>13</v>
      </c>
      <c r="C10" s="1">
        <v>1713902.99</v>
      </c>
      <c r="D10" s="5">
        <v>2253466.2899999996</v>
      </c>
      <c r="E10" s="25">
        <f>D10/C10</f>
        <v>1.3148155427396737</v>
      </c>
      <c r="F10" s="13">
        <f>C10-D10</f>
        <v>-539563.29999999958</v>
      </c>
      <c r="G10" s="26">
        <v>0.7316319582315961</v>
      </c>
    </row>
    <row r="11" spans="1:7" ht="30" customHeight="1" x14ac:dyDescent="0.35">
      <c r="A11" s="3">
        <v>5</v>
      </c>
      <c r="B11" s="17" t="s">
        <v>55</v>
      </c>
      <c r="C11" s="1">
        <v>542845.98</v>
      </c>
      <c r="D11" s="5">
        <v>709969.95000000007</v>
      </c>
      <c r="E11" s="25">
        <f>D11/C11</f>
        <v>1.3078662754396746</v>
      </c>
      <c r="F11" s="13">
        <f>C11-D11</f>
        <v>-167123.97000000009</v>
      </c>
      <c r="G11" s="25">
        <v>0.97746493371855725</v>
      </c>
    </row>
    <row r="12" spans="1:7" ht="30" customHeight="1" x14ac:dyDescent="0.35">
      <c r="A12" s="3">
        <v>6</v>
      </c>
      <c r="B12" s="17" t="s">
        <v>53</v>
      </c>
      <c r="C12" s="1">
        <v>953068.3600000001</v>
      </c>
      <c r="D12" s="5">
        <v>1239230.0800000003</v>
      </c>
      <c r="E12" s="25">
        <f>D12/C12</f>
        <v>1.30025308992526</v>
      </c>
      <c r="F12" s="13">
        <f>C12-D12</f>
        <v>-286161.7200000002</v>
      </c>
      <c r="G12" s="26">
        <v>0.93496435672234646</v>
      </c>
    </row>
    <row r="13" spans="1:7" ht="30" customHeight="1" x14ac:dyDescent="0.35">
      <c r="A13" s="4">
        <v>7</v>
      </c>
      <c r="B13" s="17" t="s">
        <v>15</v>
      </c>
      <c r="C13" s="1">
        <v>503743.02</v>
      </c>
      <c r="D13" s="5">
        <v>636065.32000000007</v>
      </c>
      <c r="E13" s="25">
        <f>D13/C13</f>
        <v>1.2626781806326568</v>
      </c>
      <c r="F13" s="13">
        <f>C13-D13</f>
        <v>-132322.30000000005</v>
      </c>
      <c r="G13" s="26">
        <v>0.93653411165432865</v>
      </c>
    </row>
    <row r="14" spans="1:7" ht="30" customHeight="1" x14ac:dyDescent="0.35">
      <c r="A14" s="3">
        <v>8</v>
      </c>
      <c r="B14" s="17" t="s">
        <v>62</v>
      </c>
      <c r="C14" s="1">
        <v>2128912.8900000006</v>
      </c>
      <c r="D14" s="5">
        <v>2658676.8599999994</v>
      </c>
      <c r="E14" s="25">
        <f>D14/C14</f>
        <v>1.2488424831698954</v>
      </c>
      <c r="F14" s="13">
        <f>C14-D14</f>
        <v>-529763.96999999881</v>
      </c>
      <c r="G14" s="26">
        <v>0.86652370318434957</v>
      </c>
    </row>
    <row r="15" spans="1:7" ht="30" customHeight="1" x14ac:dyDescent="0.35">
      <c r="A15" s="3">
        <v>9</v>
      </c>
      <c r="B15" s="17" t="s">
        <v>27</v>
      </c>
      <c r="C15" s="1">
        <v>8980377.4600000028</v>
      </c>
      <c r="D15" s="5">
        <v>11144670.750000004</v>
      </c>
      <c r="E15" s="25">
        <f>D15/C15</f>
        <v>1.2410024856572119</v>
      </c>
      <c r="F15" s="13">
        <f>C15-D15</f>
        <v>-2164293.290000001</v>
      </c>
      <c r="G15" s="23">
        <v>0.94550679546696081</v>
      </c>
    </row>
    <row r="16" spans="1:7" ht="30" customHeight="1" x14ac:dyDescent="0.35">
      <c r="A16" s="4">
        <v>10</v>
      </c>
      <c r="B16" s="17" t="s">
        <v>10</v>
      </c>
      <c r="C16" s="1">
        <v>17250409.390000012</v>
      </c>
      <c r="D16" s="5">
        <v>21102166.580000002</v>
      </c>
      <c r="E16" s="25">
        <f>D16/C16</f>
        <v>1.223284972716812</v>
      </c>
      <c r="F16" s="13">
        <f>C16-D16</f>
        <v>-3851757.1899999902</v>
      </c>
      <c r="G16" s="23">
        <v>0.95087311505208727</v>
      </c>
    </row>
    <row r="17" spans="1:7" ht="30" customHeight="1" x14ac:dyDescent="0.35">
      <c r="A17" s="3">
        <v>11</v>
      </c>
      <c r="B17" s="17" t="s">
        <v>40</v>
      </c>
      <c r="C17" s="1">
        <v>27411879.779999997</v>
      </c>
      <c r="D17" s="5">
        <v>33410660.290000021</v>
      </c>
      <c r="E17" s="25">
        <f>D17/C17</f>
        <v>1.2188387136578935</v>
      </c>
      <c r="F17" s="13">
        <f>C17-D17</f>
        <v>-5998780.510000024</v>
      </c>
      <c r="G17" s="25">
        <v>0.99062882278920839</v>
      </c>
    </row>
    <row r="18" spans="1:7" ht="30" customHeight="1" x14ac:dyDescent="0.35">
      <c r="A18" s="3">
        <v>12</v>
      </c>
      <c r="B18" s="17" t="s">
        <v>52</v>
      </c>
      <c r="C18" s="1">
        <v>681903.92999999993</v>
      </c>
      <c r="D18" s="5">
        <v>819360.10999999987</v>
      </c>
      <c r="E18" s="25">
        <f>D18/C18</f>
        <v>1.2015770461976953</v>
      </c>
      <c r="F18" s="13">
        <f>C18-D18</f>
        <v>-137456.17999999993</v>
      </c>
      <c r="G18" s="25">
        <v>0.980603825748944</v>
      </c>
    </row>
    <row r="19" spans="1:7" ht="30" customHeight="1" x14ac:dyDescent="0.35">
      <c r="A19" s="4">
        <v>13</v>
      </c>
      <c r="B19" s="17" t="s">
        <v>32</v>
      </c>
      <c r="C19" s="1">
        <v>4509055.1900000051</v>
      </c>
      <c r="D19" s="5">
        <v>5370199.8899999978</v>
      </c>
      <c r="E19" s="25">
        <f>D19/C19</f>
        <v>1.1909811842422784</v>
      </c>
      <c r="F19" s="13">
        <f>C19-D19</f>
        <v>-861144.69999999274</v>
      </c>
      <c r="G19" s="25">
        <v>1.0374271291600863</v>
      </c>
    </row>
    <row r="20" spans="1:7" ht="30" customHeight="1" x14ac:dyDescent="0.35">
      <c r="A20" s="3">
        <v>14</v>
      </c>
      <c r="B20" s="17" t="s">
        <v>33</v>
      </c>
      <c r="C20" s="1">
        <v>1056861.3000000003</v>
      </c>
      <c r="D20" s="5">
        <v>1255259.6799999995</v>
      </c>
      <c r="E20" s="25">
        <f>D20/C20</f>
        <v>1.1877241412851423</v>
      </c>
      <c r="F20" s="13">
        <f>C20-D20</f>
        <v>-198398.37999999919</v>
      </c>
      <c r="G20" s="26">
        <v>0.9395264007488725</v>
      </c>
    </row>
    <row r="21" spans="1:7" ht="30" customHeight="1" x14ac:dyDescent="0.35">
      <c r="A21" s="3">
        <v>15</v>
      </c>
      <c r="B21" s="17" t="s">
        <v>57</v>
      </c>
      <c r="C21" s="1">
        <v>434282.57999999984</v>
      </c>
      <c r="D21" s="5">
        <v>510021.03</v>
      </c>
      <c r="E21" s="25">
        <f>D21/C21</f>
        <v>1.1743990053665063</v>
      </c>
      <c r="F21" s="13">
        <f>C21-D21</f>
        <v>-75738.450000000186</v>
      </c>
      <c r="G21" s="23">
        <v>0.96502084706880964</v>
      </c>
    </row>
    <row r="22" spans="1:7" ht="30" customHeight="1" x14ac:dyDescent="0.35">
      <c r="A22" s="4">
        <v>16</v>
      </c>
      <c r="B22" s="17" t="s">
        <v>45</v>
      </c>
      <c r="C22" s="1">
        <v>1661824.7799999996</v>
      </c>
      <c r="D22" s="5">
        <v>1948412.3800000001</v>
      </c>
      <c r="E22" s="25">
        <f>D22/C22</f>
        <v>1.1724535603567066</v>
      </c>
      <c r="F22" s="13">
        <f>C22-D22</f>
        <v>-286587.60000000056</v>
      </c>
      <c r="G22" s="25">
        <v>0.98954207476584499</v>
      </c>
    </row>
    <row r="23" spans="1:7" ht="30" customHeight="1" x14ac:dyDescent="0.35">
      <c r="A23" s="3">
        <v>17</v>
      </c>
      <c r="B23" s="17" t="s">
        <v>28</v>
      </c>
      <c r="C23" s="1">
        <v>1210125.6000000006</v>
      </c>
      <c r="D23" s="5">
        <v>1387948.8700000003</v>
      </c>
      <c r="E23" s="25">
        <f>D23/C23</f>
        <v>1.1469461269144292</v>
      </c>
      <c r="F23" s="13">
        <f>C23-D23</f>
        <v>-177823.26999999979</v>
      </c>
      <c r="G23" s="26">
        <v>0.90285402955419802</v>
      </c>
    </row>
    <row r="24" spans="1:7" ht="30" customHeight="1" x14ac:dyDescent="0.35">
      <c r="A24" s="3">
        <v>18</v>
      </c>
      <c r="B24" s="17" t="s">
        <v>38</v>
      </c>
      <c r="C24" s="1">
        <v>3011823.6000000015</v>
      </c>
      <c r="D24" s="5">
        <v>3421516.3400000008</v>
      </c>
      <c r="E24" s="25">
        <f>D24/C24</f>
        <v>1.1360281325905006</v>
      </c>
      <c r="F24" s="13">
        <f>C24-D24</f>
        <v>-409692.73999999929</v>
      </c>
      <c r="G24" s="26">
        <v>0.92690628892069604</v>
      </c>
    </row>
    <row r="25" spans="1:7" ht="30" customHeight="1" x14ac:dyDescent="0.35">
      <c r="A25" s="4">
        <v>19</v>
      </c>
      <c r="B25" s="17" t="s">
        <v>22</v>
      </c>
      <c r="C25" s="1">
        <v>533564.41000000015</v>
      </c>
      <c r="D25" s="5">
        <v>599549.42000000004</v>
      </c>
      <c r="E25" s="25">
        <f>D25/C25</f>
        <v>1.1236683121349864</v>
      </c>
      <c r="F25" s="13">
        <f>C25-D25</f>
        <v>-65985.009999999893</v>
      </c>
      <c r="G25" s="26">
        <v>0.93162732123277414</v>
      </c>
    </row>
    <row r="26" spans="1:7" ht="30" customHeight="1" x14ac:dyDescent="0.35">
      <c r="A26" s="3">
        <v>20</v>
      </c>
      <c r="B26" s="17" t="s">
        <v>46</v>
      </c>
      <c r="C26" s="1">
        <v>1444181.6399999997</v>
      </c>
      <c r="D26" s="5">
        <v>1620888.11</v>
      </c>
      <c r="E26" s="25">
        <f>D26/C26</f>
        <v>1.1223575103752188</v>
      </c>
      <c r="F26" s="13">
        <f>C26-D26</f>
        <v>-176706.47000000044</v>
      </c>
      <c r="G26" s="26">
        <v>0.87316463481169049</v>
      </c>
    </row>
    <row r="27" spans="1:7" ht="30" customHeight="1" x14ac:dyDescent="0.35">
      <c r="A27" s="3">
        <v>21</v>
      </c>
      <c r="B27" s="17" t="s">
        <v>5</v>
      </c>
      <c r="C27" s="1">
        <v>7377615.8499999996</v>
      </c>
      <c r="D27" s="5">
        <v>8120232.1099999994</v>
      </c>
      <c r="E27" s="25">
        <f>D27/C27</f>
        <v>1.1006580276201288</v>
      </c>
      <c r="F27" s="13">
        <f>C27-D27</f>
        <v>-742616.25999999978</v>
      </c>
      <c r="G27" s="25">
        <v>0.98450699509041928</v>
      </c>
    </row>
    <row r="28" spans="1:7" ht="30" customHeight="1" x14ac:dyDescent="0.35">
      <c r="A28" s="4">
        <v>22</v>
      </c>
      <c r="B28" s="17" t="s">
        <v>43</v>
      </c>
      <c r="C28" s="1">
        <v>3176758.3799999976</v>
      </c>
      <c r="D28" s="5">
        <v>3481468.2800000003</v>
      </c>
      <c r="E28" s="25">
        <f>D28/C28</f>
        <v>1.0959185004180276</v>
      </c>
      <c r="F28" s="13">
        <f>C28-D28</f>
        <v>-304709.9000000027</v>
      </c>
      <c r="G28" s="23">
        <v>0.96296893838898656</v>
      </c>
    </row>
    <row r="29" spans="1:7" ht="30" customHeight="1" x14ac:dyDescent="0.35">
      <c r="A29" s="3">
        <v>23</v>
      </c>
      <c r="B29" s="17" t="s">
        <v>63</v>
      </c>
      <c r="C29" s="1">
        <v>1373140.6000000003</v>
      </c>
      <c r="D29" s="5">
        <v>1482458.9499999997</v>
      </c>
      <c r="E29" s="25">
        <f>D29/C29</f>
        <v>1.079611913011675</v>
      </c>
      <c r="F29" s="13">
        <f>C29-D29</f>
        <v>-109318.34999999939</v>
      </c>
      <c r="G29" s="26">
        <v>0.89650345492646111</v>
      </c>
    </row>
    <row r="30" spans="1:7" ht="30" customHeight="1" x14ac:dyDescent="0.35">
      <c r="A30" s="3">
        <v>24</v>
      </c>
      <c r="B30" s="17" t="s">
        <v>56</v>
      </c>
      <c r="C30" s="1">
        <v>8873462.5600000042</v>
      </c>
      <c r="D30" s="5">
        <v>9525224.6399999987</v>
      </c>
      <c r="E30" s="25">
        <f>D30/C30</f>
        <v>1.073450704907239</v>
      </c>
      <c r="F30" s="13">
        <f>C30-D30</f>
        <v>-651762.07999999449</v>
      </c>
      <c r="G30" s="23">
        <v>0.96541694882973295</v>
      </c>
    </row>
    <row r="31" spans="1:7" ht="30" customHeight="1" x14ac:dyDescent="0.35">
      <c r="A31" s="4">
        <v>25</v>
      </c>
      <c r="B31" s="17" t="s">
        <v>37</v>
      </c>
      <c r="C31" s="1">
        <v>420582.99999999994</v>
      </c>
      <c r="D31" s="5">
        <v>450034.54000000004</v>
      </c>
      <c r="E31" s="25">
        <f>D31/C31</f>
        <v>1.0700255122056765</v>
      </c>
      <c r="F31" s="13">
        <f>C31-D31</f>
        <v>-29451.540000000095</v>
      </c>
      <c r="G31" s="26">
        <v>0.89293081814199726</v>
      </c>
    </row>
    <row r="32" spans="1:7" ht="30" customHeight="1" x14ac:dyDescent="0.35">
      <c r="A32" s="3">
        <v>26</v>
      </c>
      <c r="B32" s="17" t="s">
        <v>60</v>
      </c>
      <c r="C32" s="1">
        <v>15623612.230000004</v>
      </c>
      <c r="D32" s="5">
        <v>16660698.909999998</v>
      </c>
      <c r="E32" s="25">
        <f>D32/C32</f>
        <v>1.0663794431615892</v>
      </c>
      <c r="F32" s="13">
        <f>C32-D32</f>
        <v>-1037086.6799999941</v>
      </c>
      <c r="G32" s="23">
        <v>0.95990493786238063</v>
      </c>
    </row>
    <row r="33" spans="1:7" ht="30" customHeight="1" x14ac:dyDescent="0.35">
      <c r="A33" s="3">
        <v>27</v>
      </c>
      <c r="B33" s="17" t="s">
        <v>29</v>
      </c>
      <c r="C33" s="1">
        <v>636356.85</v>
      </c>
      <c r="D33" s="5">
        <v>674919.97000000009</v>
      </c>
      <c r="E33" s="25">
        <f>D33/C33</f>
        <v>1.0605998348253816</v>
      </c>
      <c r="F33" s="13">
        <f>C33-D33</f>
        <v>-38563.120000000112</v>
      </c>
      <c r="G33" s="25">
        <v>1.5059855995338121</v>
      </c>
    </row>
    <row r="34" spans="1:7" ht="30" customHeight="1" x14ac:dyDescent="0.35">
      <c r="A34" s="4">
        <v>28</v>
      </c>
      <c r="B34" s="17" t="s">
        <v>18</v>
      </c>
      <c r="C34" s="1">
        <v>3545410.64</v>
      </c>
      <c r="D34" s="5">
        <v>3732854.7399999998</v>
      </c>
      <c r="E34" s="25">
        <f>D34/C34</f>
        <v>1.0528695034321891</v>
      </c>
      <c r="F34" s="13">
        <f>C34-D34</f>
        <v>-187444.09999999963</v>
      </c>
      <c r="G34" s="26">
        <v>0.91657288264590608</v>
      </c>
    </row>
    <row r="35" spans="1:7" ht="30" customHeight="1" x14ac:dyDescent="0.35">
      <c r="A35" s="3">
        <v>29</v>
      </c>
      <c r="B35" s="17" t="s">
        <v>59</v>
      </c>
      <c r="C35" s="1">
        <v>15865701.020000001</v>
      </c>
      <c r="D35" s="5">
        <v>16701550.670000009</v>
      </c>
      <c r="E35" s="25">
        <f>D35/C35</f>
        <v>1.0526828060699209</v>
      </c>
      <c r="F35" s="13">
        <f>C35-D35</f>
        <v>-835849.65000000782</v>
      </c>
      <c r="G35" s="26">
        <v>0.91904301545603584</v>
      </c>
    </row>
    <row r="36" spans="1:7" ht="30" customHeight="1" x14ac:dyDescent="0.35">
      <c r="A36" s="3">
        <v>30</v>
      </c>
      <c r="B36" s="17" t="s">
        <v>31</v>
      </c>
      <c r="C36" s="1">
        <v>1779714.8699999996</v>
      </c>
      <c r="D36" s="5">
        <v>1871285.9100000004</v>
      </c>
      <c r="E36" s="25">
        <f>D36/C36</f>
        <v>1.0514526464567893</v>
      </c>
      <c r="F36" s="13">
        <f>C36-D36</f>
        <v>-91571.040000000736</v>
      </c>
      <c r="G36" s="26">
        <v>0.90033262994865071</v>
      </c>
    </row>
    <row r="37" spans="1:7" ht="30" customHeight="1" x14ac:dyDescent="0.35">
      <c r="A37" s="4">
        <v>31</v>
      </c>
      <c r="B37" s="17" t="s">
        <v>61</v>
      </c>
      <c r="C37" s="1">
        <v>865564.39</v>
      </c>
      <c r="D37" s="5">
        <v>908589.76999999979</v>
      </c>
      <c r="E37" s="25">
        <f>D37/C37</f>
        <v>1.0497078905937891</v>
      </c>
      <c r="F37" s="13">
        <f>C37-D37</f>
        <v>-43025.379999999772</v>
      </c>
      <c r="G37" s="26">
        <v>0.94088569025868907</v>
      </c>
    </row>
    <row r="38" spans="1:7" ht="30" customHeight="1" x14ac:dyDescent="0.35">
      <c r="A38" s="3">
        <v>32</v>
      </c>
      <c r="B38" s="17" t="s">
        <v>49</v>
      </c>
      <c r="C38" s="1">
        <v>22816796.260000009</v>
      </c>
      <c r="D38" s="5">
        <v>23813612.929999992</v>
      </c>
      <c r="E38" s="25">
        <f>D38/C38</f>
        <v>1.043687845508245</v>
      </c>
      <c r="F38" s="13">
        <f>C38-D38</f>
        <v>-996816.66999998316</v>
      </c>
      <c r="G38" s="23">
        <v>0.95853113369793697</v>
      </c>
    </row>
    <row r="39" spans="1:7" ht="30" customHeight="1" x14ac:dyDescent="0.35">
      <c r="A39" s="3">
        <v>33</v>
      </c>
      <c r="B39" s="17" t="s">
        <v>7</v>
      </c>
      <c r="C39" s="1">
        <v>59632701.779999994</v>
      </c>
      <c r="D39" s="5">
        <v>62065814.079999976</v>
      </c>
      <c r="E39" s="25">
        <f>D39/C39</f>
        <v>1.0408016445234418</v>
      </c>
      <c r="F39" s="13">
        <f>C39-D39</f>
        <v>-2433112.2999999821</v>
      </c>
      <c r="G39" s="23">
        <v>0.95876164751665427</v>
      </c>
    </row>
    <row r="40" spans="1:7" ht="30" customHeight="1" x14ac:dyDescent="0.35">
      <c r="A40" s="4">
        <v>34</v>
      </c>
      <c r="B40" s="17" t="s">
        <v>25</v>
      </c>
      <c r="C40" s="1">
        <v>10369889.410000004</v>
      </c>
      <c r="D40" s="5">
        <v>10723418.010000004</v>
      </c>
      <c r="E40" s="25">
        <f>D40/C40</f>
        <v>1.0340918389794092</v>
      </c>
      <c r="F40" s="13">
        <f>C40-D40</f>
        <v>-353528.59999999963</v>
      </c>
      <c r="G40" s="23">
        <v>0.96118819074936712</v>
      </c>
    </row>
    <row r="41" spans="1:7" ht="30" customHeight="1" x14ac:dyDescent="0.35">
      <c r="A41" s="3">
        <v>35</v>
      </c>
      <c r="B41" s="17" t="s">
        <v>21</v>
      </c>
      <c r="C41" s="1">
        <v>29379847.579999991</v>
      </c>
      <c r="D41" s="5">
        <v>30154633.590000015</v>
      </c>
      <c r="E41" s="25">
        <f>D41/C41</f>
        <v>1.0263713420530967</v>
      </c>
      <c r="F41" s="13">
        <f>C41-D41</f>
        <v>-774786.01000002399</v>
      </c>
      <c r="G41" s="23">
        <v>0.94708397434071823</v>
      </c>
    </row>
    <row r="42" spans="1:7" ht="30" customHeight="1" x14ac:dyDescent="0.35">
      <c r="A42" s="3">
        <v>36</v>
      </c>
      <c r="B42" s="17" t="s">
        <v>26</v>
      </c>
      <c r="C42" s="1">
        <v>1050093.8999999999</v>
      </c>
      <c r="D42" s="5">
        <v>1074445.43</v>
      </c>
      <c r="E42" s="25">
        <f>D42/C42</f>
        <v>1.023189859497327</v>
      </c>
      <c r="F42" s="13">
        <f>C42-D42</f>
        <v>-24351.530000000028</v>
      </c>
      <c r="G42" s="23">
        <v>0.95499963734331217</v>
      </c>
    </row>
    <row r="43" spans="1:7" ht="30" customHeight="1" x14ac:dyDescent="0.35">
      <c r="A43" s="4">
        <v>37</v>
      </c>
      <c r="B43" s="17" t="s">
        <v>64</v>
      </c>
      <c r="C43" s="1">
        <v>7362998.6399999997</v>
      </c>
      <c r="D43" s="5">
        <v>7454594.7500000047</v>
      </c>
      <c r="E43" s="25">
        <f>D43/C43</f>
        <v>1.0124400552653103</v>
      </c>
      <c r="F43" s="13">
        <f>C43-D43</f>
        <v>-91596.110000004992</v>
      </c>
      <c r="G43" s="23">
        <v>0.97027762251316285</v>
      </c>
    </row>
    <row r="44" spans="1:7" ht="30" customHeight="1" x14ac:dyDescent="0.35">
      <c r="A44" s="3">
        <v>38</v>
      </c>
      <c r="B44" s="17" t="s">
        <v>76</v>
      </c>
      <c r="C44" s="1">
        <v>6838598.7800000021</v>
      </c>
      <c r="D44" s="5">
        <v>6901362.0000000037</v>
      </c>
      <c r="E44" s="25">
        <f>D44/C44</f>
        <v>1.009177789488624</v>
      </c>
      <c r="F44" s="13">
        <f>C44-D44</f>
        <v>-62763.220000001602</v>
      </c>
      <c r="G44" s="25">
        <v>0.99828651422543901</v>
      </c>
    </row>
    <row r="45" spans="1:7" ht="30" customHeight="1" x14ac:dyDescent="0.35">
      <c r="A45" s="3">
        <v>39</v>
      </c>
      <c r="B45" s="17" t="s">
        <v>19</v>
      </c>
      <c r="C45" s="1">
        <v>1495902.1500000004</v>
      </c>
      <c r="D45" s="5">
        <v>1506180.27</v>
      </c>
      <c r="E45" s="25">
        <f>D45/C45</f>
        <v>1.0068708504764163</v>
      </c>
      <c r="F45" s="13">
        <f>C45-D45</f>
        <v>-10278.119999999646</v>
      </c>
      <c r="G45" s="25">
        <v>0.98326333873118055</v>
      </c>
    </row>
    <row r="46" spans="1:7" ht="30" customHeight="1" x14ac:dyDescent="0.35">
      <c r="A46" s="4">
        <v>40</v>
      </c>
      <c r="B46" s="17" t="s">
        <v>9</v>
      </c>
      <c r="C46" s="1">
        <v>17931747.210000012</v>
      </c>
      <c r="D46" s="5">
        <v>17940269.549999997</v>
      </c>
      <c r="E46" s="25">
        <f>D46/C46</f>
        <v>1.0004752654551829</v>
      </c>
      <c r="F46" s="13">
        <f>C46-D46</f>
        <v>-8522.3399999849498</v>
      </c>
      <c r="G46" s="26">
        <v>0.89932617661218361</v>
      </c>
    </row>
    <row r="47" spans="1:7" ht="30" customHeight="1" x14ac:dyDescent="0.35">
      <c r="A47" s="3">
        <v>41</v>
      </c>
      <c r="B47" s="17" t="s">
        <v>20</v>
      </c>
      <c r="C47" s="1">
        <v>282602.16000000003</v>
      </c>
      <c r="D47" s="5">
        <v>282315.70999999996</v>
      </c>
      <c r="E47" s="25">
        <f>D47/C47</f>
        <v>0.99898638425127373</v>
      </c>
      <c r="F47" s="13">
        <f>C47-D47</f>
        <v>286.45000000006985</v>
      </c>
      <c r="G47" s="26">
        <v>0.94433337691335062</v>
      </c>
    </row>
    <row r="48" spans="1:7" ht="30" customHeight="1" x14ac:dyDescent="0.35">
      <c r="A48" s="3">
        <v>42</v>
      </c>
      <c r="B48" s="17" t="s">
        <v>42</v>
      </c>
      <c r="C48" s="1">
        <v>418913.01999999996</v>
      </c>
      <c r="D48" s="5">
        <v>418070.06</v>
      </c>
      <c r="E48" s="25">
        <f>D48/C48</f>
        <v>0.99798774456807293</v>
      </c>
      <c r="F48" s="13">
        <f>C48-D48</f>
        <v>842.95999999996275</v>
      </c>
      <c r="G48" s="26">
        <v>0.88793347986557292</v>
      </c>
    </row>
    <row r="49" spans="1:7" ht="30" customHeight="1" x14ac:dyDescent="0.35">
      <c r="A49" s="4">
        <v>43</v>
      </c>
      <c r="B49" s="17" t="s">
        <v>14</v>
      </c>
      <c r="C49" s="1">
        <v>2254078.5399999996</v>
      </c>
      <c r="D49" s="5">
        <v>2242300.4099999997</v>
      </c>
      <c r="E49" s="25">
        <f>D49/C49</f>
        <v>0.99477474728986159</v>
      </c>
      <c r="F49" s="13">
        <f>C49-D49</f>
        <v>11778.129999999888</v>
      </c>
      <c r="G49" s="26">
        <v>0.90378336928480019</v>
      </c>
    </row>
    <row r="50" spans="1:7" ht="30" customHeight="1" x14ac:dyDescent="0.35">
      <c r="A50" s="3">
        <v>44</v>
      </c>
      <c r="B50" s="17" t="s">
        <v>23</v>
      </c>
      <c r="C50" s="1">
        <v>24551979.299999993</v>
      </c>
      <c r="D50" s="5">
        <v>24396147.640000004</v>
      </c>
      <c r="E50" s="25">
        <f>D50/C50</f>
        <v>0.99365298992411621</v>
      </c>
      <c r="F50" s="13">
        <f>C50-D50</f>
        <v>155831.65999998897</v>
      </c>
      <c r="G50" s="25">
        <v>1.0612868987556483</v>
      </c>
    </row>
    <row r="51" spans="1:7" ht="30" customHeight="1" x14ac:dyDescent="0.35">
      <c r="A51" s="3">
        <v>45</v>
      </c>
      <c r="B51" s="17" t="s">
        <v>41</v>
      </c>
      <c r="C51" s="1">
        <v>2678007.120000002</v>
      </c>
      <c r="D51" s="5">
        <v>2658347.59</v>
      </c>
      <c r="E51" s="25">
        <f>D51/C51</f>
        <v>0.99265889554468323</v>
      </c>
      <c r="F51" s="13">
        <f>C51-D51</f>
        <v>19659.530000002123</v>
      </c>
      <c r="G51" s="23">
        <v>0.95974090782429078</v>
      </c>
    </row>
    <row r="52" spans="1:7" ht="30" customHeight="1" x14ac:dyDescent="0.35">
      <c r="A52" s="4">
        <v>46</v>
      </c>
      <c r="B52" s="17" t="s">
        <v>39</v>
      </c>
      <c r="C52" s="1">
        <v>1295545.3200000003</v>
      </c>
      <c r="D52" s="5">
        <v>1284610.9000000001</v>
      </c>
      <c r="E52" s="25">
        <f>D52/C52</f>
        <v>0.99155998649279198</v>
      </c>
      <c r="F52" s="13">
        <f>C52-D52</f>
        <v>10934.420000000158</v>
      </c>
      <c r="G52" s="25">
        <v>1.0951855295063531</v>
      </c>
    </row>
    <row r="53" spans="1:7" ht="30" customHeight="1" x14ac:dyDescent="0.35">
      <c r="A53" s="3">
        <v>47</v>
      </c>
      <c r="B53" s="17" t="s">
        <v>8</v>
      </c>
      <c r="C53" s="1">
        <v>46549442.620000064</v>
      </c>
      <c r="D53" s="5">
        <v>46008210.820000008</v>
      </c>
      <c r="E53" s="25">
        <f>D53/C53</f>
        <v>0.98837296926585505</v>
      </c>
      <c r="F53" s="13">
        <f>C53-D53</f>
        <v>541231.80000005662</v>
      </c>
      <c r="G53" s="25">
        <v>1.2103818781806184</v>
      </c>
    </row>
    <row r="54" spans="1:7" ht="30" customHeight="1" x14ac:dyDescent="0.35">
      <c r="A54" s="3">
        <v>48</v>
      </c>
      <c r="B54" s="17" t="s">
        <v>11</v>
      </c>
      <c r="C54" s="1">
        <v>121092243.28999986</v>
      </c>
      <c r="D54" s="5">
        <v>119601715.25999992</v>
      </c>
      <c r="E54" s="25">
        <f>D54/C54</f>
        <v>0.98769097020995533</v>
      </c>
      <c r="F54" s="13">
        <f>C54-D54</f>
        <v>1490528.0299999416</v>
      </c>
      <c r="G54" s="25">
        <v>1.0337058272064656</v>
      </c>
    </row>
    <row r="55" spans="1:7" ht="30" customHeight="1" x14ac:dyDescent="0.35">
      <c r="A55" s="4">
        <v>49</v>
      </c>
      <c r="B55" s="17" t="s">
        <v>34</v>
      </c>
      <c r="C55" s="1">
        <v>12321211.319999987</v>
      </c>
      <c r="D55" s="5">
        <v>12003847.499999993</v>
      </c>
      <c r="E55" s="23">
        <f>D55/C55</f>
        <v>0.97424248219127252</v>
      </c>
      <c r="F55" s="13">
        <f>C55-D55</f>
        <v>317363.81999999471</v>
      </c>
      <c r="G55" s="25">
        <v>0.97999714058482479</v>
      </c>
    </row>
    <row r="56" spans="1:7" ht="30" customHeight="1" x14ac:dyDescent="0.35">
      <c r="A56" s="3">
        <v>50</v>
      </c>
      <c r="B56" s="17" t="s">
        <v>6</v>
      </c>
      <c r="C56" s="1">
        <v>27882798.750000007</v>
      </c>
      <c r="D56" s="5">
        <v>26877722.999999978</v>
      </c>
      <c r="E56" s="23">
        <f>D56/C56</f>
        <v>0.96395355577423769</v>
      </c>
      <c r="F56" s="13">
        <f>C56-D56</f>
        <v>1005075.7500000298</v>
      </c>
      <c r="G56" s="25">
        <v>1.0192522732459568</v>
      </c>
    </row>
    <row r="57" spans="1:7" ht="30" customHeight="1" x14ac:dyDescent="0.35">
      <c r="A57" s="3">
        <v>51</v>
      </c>
      <c r="B57" s="17" t="s">
        <v>50</v>
      </c>
      <c r="C57" s="1">
        <v>817081.16</v>
      </c>
      <c r="D57" s="5">
        <v>787001.99000000022</v>
      </c>
      <c r="E57" s="23">
        <f>D57/C57</f>
        <v>0.96318704741644046</v>
      </c>
      <c r="F57" s="13">
        <f>C57-D57</f>
        <v>30079.169999999809</v>
      </c>
      <c r="G57" s="25">
        <v>0.98130960726239491</v>
      </c>
    </row>
    <row r="58" spans="1:7" ht="30" customHeight="1" x14ac:dyDescent="0.35">
      <c r="A58" s="4">
        <v>52</v>
      </c>
      <c r="B58" s="17" t="s">
        <v>44</v>
      </c>
      <c r="C58" s="1">
        <v>468726.51000000013</v>
      </c>
      <c r="D58" s="5">
        <v>449842.86</v>
      </c>
      <c r="E58" s="23">
        <f>D58/C58</f>
        <v>0.95971286113089671</v>
      </c>
      <c r="F58" s="13">
        <f>C58-D58</f>
        <v>18883.65000000014</v>
      </c>
      <c r="G58" s="26">
        <v>0.79719814555636537</v>
      </c>
    </row>
    <row r="59" spans="1:7" ht="30" customHeight="1" x14ac:dyDescent="0.35">
      <c r="A59" s="3">
        <v>53</v>
      </c>
      <c r="B59" s="17" t="s">
        <v>66</v>
      </c>
      <c r="C59" s="1">
        <v>7549851.4000000013</v>
      </c>
      <c r="D59" s="5">
        <v>7220447.9599999962</v>
      </c>
      <c r="E59" s="23">
        <f>D59/C59</f>
        <v>0.95636954655822692</v>
      </c>
      <c r="F59" s="13">
        <f>C59-D59</f>
        <v>329403.44000000507</v>
      </c>
      <c r="G59" s="25">
        <v>1.0114543732211312</v>
      </c>
    </row>
    <row r="60" spans="1:7" ht="30" customHeight="1" x14ac:dyDescent="0.35">
      <c r="A60" s="3">
        <v>54</v>
      </c>
      <c r="B60" s="17" t="s">
        <v>12</v>
      </c>
      <c r="C60" s="1">
        <v>583725940.37999797</v>
      </c>
      <c r="D60" s="5">
        <v>557646093.14999998</v>
      </c>
      <c r="E60" s="23">
        <f>D60/C60</f>
        <v>0.95532176073412067</v>
      </c>
      <c r="F60" s="13">
        <f>C60-D60</f>
        <v>26079847.229997993</v>
      </c>
      <c r="G60" s="25">
        <v>0.98680375640954399</v>
      </c>
    </row>
    <row r="61" spans="1:7" ht="30" customHeight="1" x14ac:dyDescent="0.35">
      <c r="A61" s="4">
        <v>55</v>
      </c>
      <c r="B61" s="17" t="s">
        <v>16</v>
      </c>
      <c r="C61" s="1">
        <v>262466.50000000006</v>
      </c>
      <c r="D61" s="5">
        <v>250415.06</v>
      </c>
      <c r="E61" s="23">
        <f>D61/C61</f>
        <v>0.95408389261105686</v>
      </c>
      <c r="F61" s="13">
        <f>C61-D61</f>
        <v>12051.440000000061</v>
      </c>
      <c r="G61" s="26">
        <v>0.89876945070988123</v>
      </c>
    </row>
    <row r="62" spans="1:7" ht="30" customHeight="1" x14ac:dyDescent="0.35">
      <c r="A62" s="3">
        <v>56</v>
      </c>
      <c r="B62" s="17" t="s">
        <v>58</v>
      </c>
      <c r="C62" s="1">
        <v>36629904.939999975</v>
      </c>
      <c r="D62" s="5">
        <v>34552507.120000012</v>
      </c>
      <c r="E62" s="26">
        <f>D62/C62</f>
        <v>0.94328683562234861</v>
      </c>
      <c r="F62" s="13">
        <f>C62-D62</f>
        <v>2077397.819999963</v>
      </c>
      <c r="G62" s="25">
        <v>1.1343149007677245</v>
      </c>
    </row>
    <row r="63" spans="1:7" ht="30" customHeight="1" x14ac:dyDescent="0.35">
      <c r="A63" s="3">
        <v>57</v>
      </c>
      <c r="B63" s="17" t="s">
        <v>65</v>
      </c>
      <c r="C63" s="1">
        <v>763736.75</v>
      </c>
      <c r="D63" s="5">
        <v>708002.08999999985</v>
      </c>
      <c r="E63" s="26">
        <f>D63/C63</f>
        <v>0.92702372905323704</v>
      </c>
      <c r="F63" s="13">
        <f>C63-D63</f>
        <v>55734.660000000149</v>
      </c>
      <c r="G63" s="26">
        <v>0.89831416289765709</v>
      </c>
    </row>
    <row r="64" spans="1:7" ht="30" customHeight="1" x14ac:dyDescent="0.35">
      <c r="A64" s="4">
        <v>58</v>
      </c>
      <c r="B64" s="17" t="s">
        <v>54</v>
      </c>
      <c r="C64" s="1">
        <v>1329581.1499999999</v>
      </c>
      <c r="D64" s="5">
        <v>1217200.0900000001</v>
      </c>
      <c r="E64" s="26">
        <f>D64/C64</f>
        <v>0.91547634380947729</v>
      </c>
      <c r="F64" s="13">
        <f>C64-D64</f>
        <v>112381.05999999982</v>
      </c>
      <c r="G64" s="26">
        <v>0.90079158945528637</v>
      </c>
    </row>
    <row r="65" spans="1:7" ht="30" customHeight="1" x14ac:dyDescent="0.35">
      <c r="A65" s="3">
        <v>59</v>
      </c>
      <c r="B65" s="17" t="s">
        <v>47</v>
      </c>
      <c r="C65" s="1">
        <v>1039354.7699999993</v>
      </c>
      <c r="D65" s="5">
        <v>937682.44000000041</v>
      </c>
      <c r="E65" s="26">
        <f>D65/C65</f>
        <v>0.90217745380626968</v>
      </c>
      <c r="F65" s="13">
        <f>C65-D65</f>
        <v>101672.32999999891</v>
      </c>
      <c r="G65" s="26">
        <v>0.81589138604604927</v>
      </c>
    </row>
    <row r="66" spans="1:7" ht="30" customHeight="1" x14ac:dyDescent="0.35">
      <c r="A66" s="3">
        <v>60</v>
      </c>
      <c r="B66" s="17" t="s">
        <v>48</v>
      </c>
      <c r="C66" s="1">
        <v>1059337.4600000002</v>
      </c>
      <c r="D66" s="5">
        <v>945145.53000000026</v>
      </c>
      <c r="E66" s="26">
        <f>D66/C66</f>
        <v>0.89220438782557554</v>
      </c>
      <c r="F66" s="13">
        <f>C66-D66</f>
        <v>114191.92999999993</v>
      </c>
      <c r="G66" s="26">
        <v>0.87159188528189846</v>
      </c>
    </row>
    <row r="67" spans="1:7" ht="30" customHeight="1" x14ac:dyDescent="0.35">
      <c r="A67" s="4">
        <v>61</v>
      </c>
      <c r="B67" s="18" t="s">
        <v>24</v>
      </c>
      <c r="C67" s="1">
        <v>953019.45000000007</v>
      </c>
      <c r="D67" s="5">
        <v>847421.59000000008</v>
      </c>
      <c r="E67" s="26">
        <f>D67/C67</f>
        <v>0.88919653213793282</v>
      </c>
      <c r="F67" s="13">
        <f>C67-D67</f>
        <v>105597.85999999999</v>
      </c>
      <c r="G67" s="26">
        <v>0.88443122356932746</v>
      </c>
    </row>
    <row r="68" spans="1:7" ht="30" customHeight="1" x14ac:dyDescent="0.35">
      <c r="A68" s="3">
        <v>62</v>
      </c>
      <c r="B68" s="17" t="s">
        <v>30</v>
      </c>
      <c r="C68" s="1">
        <v>90818.13</v>
      </c>
      <c r="D68" s="5">
        <v>80744.44</v>
      </c>
      <c r="E68" s="26">
        <f>D68/C68</f>
        <v>0.88907842519990221</v>
      </c>
      <c r="F68" s="13">
        <f>C68-D68</f>
        <v>10073.690000000002</v>
      </c>
      <c r="G68" s="26">
        <v>0.88086339572303984</v>
      </c>
    </row>
    <row r="69" spans="1:7" ht="30" customHeight="1" x14ac:dyDescent="0.35">
      <c r="A69" s="3">
        <v>63</v>
      </c>
      <c r="B69" s="17" t="s">
        <v>35</v>
      </c>
      <c r="C69" s="1">
        <v>560919.0199999999</v>
      </c>
      <c r="D69" s="5">
        <v>493281.41999999987</v>
      </c>
      <c r="E69" s="26">
        <f>D69/C69</f>
        <v>0.87941646193420209</v>
      </c>
      <c r="F69" s="13">
        <f>C69-D69</f>
        <v>67637.600000000035</v>
      </c>
      <c r="G69" s="25">
        <v>1.2696525632899549</v>
      </c>
    </row>
    <row r="70" spans="1:7" s="9" customFormat="1" ht="53.25" customHeight="1" x14ac:dyDescent="0.25">
      <c r="A70" s="27" t="s">
        <v>1</v>
      </c>
      <c r="B70" s="28"/>
      <c r="C70" s="16">
        <f>SUM(C7:C69)</f>
        <v>1167322866.5999982</v>
      </c>
      <c r="D70" s="16">
        <f>SUM(D7:D69)</f>
        <v>1160462886.8799999</v>
      </c>
      <c r="E70" s="21">
        <f t="shared" ref="E70" si="0">D70/C70</f>
        <v>0.99412332276161175</v>
      </c>
      <c r="F70" s="16">
        <f>SUM(F7:F69)</f>
        <v>6859979.7199979899</v>
      </c>
      <c r="G70" s="21">
        <v>0.98</v>
      </c>
    </row>
    <row r="71" spans="1:7" ht="22.5" x14ac:dyDescent="0.25">
      <c r="A71" s="12">
        <v>48</v>
      </c>
      <c r="B71" s="15" t="s">
        <v>71</v>
      </c>
      <c r="C71" s="7"/>
      <c r="D71" s="7"/>
      <c r="E71" s="7"/>
      <c r="G71" s="8"/>
    </row>
    <row r="72" spans="1:7" ht="22.5" x14ac:dyDescent="0.25">
      <c r="A72" s="22">
        <v>7</v>
      </c>
      <c r="B72" s="15" t="s">
        <v>72</v>
      </c>
      <c r="C72" s="14"/>
      <c r="E72" s="14"/>
      <c r="F72" s="8"/>
      <c r="G72" s="8"/>
    </row>
    <row r="73" spans="1:7" ht="22.5" x14ac:dyDescent="0.25">
      <c r="A73" s="11">
        <v>8</v>
      </c>
      <c r="B73" s="15" t="s">
        <v>73</v>
      </c>
    </row>
  </sheetData>
  <sortState ref="B8:G69">
    <sortCondition descending="1" ref="E8:E69"/>
  </sortState>
  <mergeCells count="4">
    <mergeCell ref="A70:B70"/>
    <mergeCell ref="A2:G3"/>
    <mergeCell ref="A5:A6"/>
    <mergeCell ref="B5:B6"/>
  </mergeCells>
  <pageMargins left="0.39370078740157483" right="0.39370078740157483" top="0.59055118110236227" bottom="0.59055118110236227" header="0.31496062992125984" footer="0.31496062992125984"/>
  <pageSetup paperSize="9" scale="36" fitToHeight="0" orientation="portrait" r:id="rId1"/>
  <ignoredErrors>
    <ignoredError sqref="E7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</vt:lpstr>
      <vt:lpstr>'2025'!Заголовки_для_печати</vt:lpstr>
      <vt:lpstr>'2025'!Область_печати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2017-07-11T11:16:20Z</cp:lastPrinted>
  <dcterms:created xsi:type="dcterms:W3CDTF">2014-11-26T03:50:22Z</dcterms:created>
  <dcterms:modified xsi:type="dcterms:W3CDTF">2025-04-10T04:02:32Z</dcterms:modified>
</cp:coreProperties>
</file>