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тдел учета взносов на кап ремонт\ОПЕРАТИВКА\"/>
    </mc:Choice>
  </mc:AlternateContent>
  <bookViews>
    <workbookView xWindow="0" yWindow="0" windowWidth="28800" windowHeight="12135"/>
  </bookViews>
  <sheets>
    <sheet name="2024" sheetId="10" r:id="rId1"/>
  </sheets>
  <definedNames>
    <definedName name="_xlnm._FilterDatabase" localSheetId="0" hidden="1">'2024'!$A$6:$G$73</definedName>
    <definedName name="_xlnm.Print_Titles" localSheetId="0">'2024'!$5:$6</definedName>
    <definedName name="_xlnm.Print_Area" localSheetId="0">'2024'!$A$1:$G$74</definedName>
  </definedNames>
  <calcPr calcId="152511"/>
</workbook>
</file>

<file path=xl/calcChain.xml><?xml version="1.0" encoding="utf-8"?>
<calcChain xmlns="http://schemas.openxmlformats.org/spreadsheetml/2006/main">
  <c r="F8" i="10" l="1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" i="10"/>
  <c r="E28" i="10" l="1"/>
  <c r="E46" i="10"/>
  <c r="E9" i="10"/>
  <c r="E67" i="10"/>
  <c r="E35" i="10"/>
  <c r="E17" i="10"/>
  <c r="E20" i="10"/>
  <c r="E23" i="10"/>
  <c r="E69" i="10"/>
  <c r="E47" i="10"/>
  <c r="E52" i="10"/>
  <c r="E12" i="10"/>
  <c r="E55" i="10"/>
  <c r="E16" i="10"/>
  <c r="E33" i="10"/>
  <c r="E21" i="10"/>
  <c r="E41" i="10"/>
  <c r="E19" i="10"/>
  <c r="E11" i="10"/>
  <c r="E65" i="10"/>
  <c r="E36" i="10"/>
  <c r="E42" i="10"/>
  <c r="E49" i="10"/>
  <c r="E59" i="10"/>
  <c r="E8" i="10"/>
  <c r="E61" i="10"/>
  <c r="E22" i="10"/>
  <c r="E18" i="10"/>
  <c r="E25" i="10"/>
  <c r="E27" i="10"/>
  <c r="E7" i="10"/>
  <c r="E60" i="10"/>
  <c r="E44" i="10"/>
  <c r="E57" i="10"/>
  <c r="E13" i="10"/>
  <c r="E26" i="10"/>
  <c r="E39" i="10"/>
  <c r="E54" i="10"/>
  <c r="E37" i="10"/>
  <c r="E64" i="10"/>
  <c r="E45" i="10"/>
  <c r="E53" i="10"/>
  <c r="E63" i="10"/>
  <c r="E66" i="10"/>
  <c r="E43" i="10"/>
  <c r="E48" i="10"/>
  <c r="E68" i="10"/>
  <c r="E30" i="10"/>
  <c r="E51" i="10"/>
  <c r="E34" i="10"/>
  <c r="E15" i="10"/>
  <c r="E24" i="10"/>
  <c r="E14" i="10"/>
  <c r="E10" i="10"/>
  <c r="E50" i="10"/>
  <c r="E38" i="10"/>
  <c r="E56" i="10"/>
  <c r="E62" i="10"/>
  <c r="E40" i="10"/>
  <c r="E32" i="10"/>
  <c r="E58" i="10"/>
  <c r="E29" i="10"/>
  <c r="E31" i="10"/>
  <c r="C70" i="10" l="1"/>
  <c r="D70" i="10"/>
  <c r="E70" i="10" s="1"/>
  <c r="F70" i="10" l="1"/>
</calcChain>
</file>

<file path=xl/sharedStrings.xml><?xml version="1.0" encoding="utf-8"?>
<sst xmlns="http://schemas.openxmlformats.org/spreadsheetml/2006/main" count="80" uniqueCount="77">
  <si>
    <t>№ п/п</t>
  </si>
  <si>
    <t>Средний показатель по Республике</t>
  </si>
  <si>
    <t>руб.</t>
  </si>
  <si>
    <t>%</t>
  </si>
  <si>
    <t xml:space="preserve"> Наименование МО</t>
  </si>
  <si>
    <t>город Агидель</t>
  </si>
  <si>
    <t>город Кумертау</t>
  </si>
  <si>
    <t>город Нефтекамск</t>
  </si>
  <si>
    <t>город Октябрьский</t>
  </si>
  <si>
    <t>город Салават</t>
  </si>
  <si>
    <t>город Сибай</t>
  </si>
  <si>
    <t>город Стерлитамак</t>
  </si>
  <si>
    <t>город Уфа</t>
  </si>
  <si>
    <t>Абзелиловский муниципальный район</t>
  </si>
  <si>
    <t>Альшеевский муниципальный район</t>
  </si>
  <si>
    <t>Архангельский муниципальный район</t>
  </si>
  <si>
    <t>Аскинский муниципальный район</t>
  </si>
  <si>
    <t>Аургазинский муниципальный район</t>
  </si>
  <si>
    <t>Баймакский муниципальный район</t>
  </si>
  <si>
    <t>Бакалинский муниципальный район</t>
  </si>
  <si>
    <t>Балтачевский муниципальный район</t>
  </si>
  <si>
    <t>Белебеевский муниципальный район</t>
  </si>
  <si>
    <t>Белокатайский муниципальный район</t>
  </si>
  <si>
    <t>Белорецкий муниципальный район</t>
  </si>
  <si>
    <t>Бижбулякский муниципальный район</t>
  </si>
  <si>
    <t>Бирский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</si>
  <si>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</si>
  <si>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</si>
  <si>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</si>
  <si>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Бураевский муниципальный район</t>
  </si>
  <si>
    <t>Бурзянский муниципальный район</t>
  </si>
  <si>
    <t>Гафурийский муниципальный район</t>
  </si>
  <si>
    <t>Давлекановский муниципальный район</t>
  </si>
  <si>
    <t>Дуванский муниципальный район</t>
  </si>
  <si>
    <t>Дюртюлинский муниципальный район</t>
  </si>
  <si>
    <t>Ермекеевский муниципальный район</t>
  </si>
  <si>
    <t>Зианчуринский муниципальный район</t>
  </si>
  <si>
    <t>Зилаирский муниципальный район</t>
  </si>
  <si>
    <t>Иглинский муниципальный район</t>
  </si>
  <si>
    <t>Илишевский муниципальный район</t>
  </si>
  <si>
    <t>Ишимбайский муниципальный район</t>
  </si>
  <si>
    <t>Калтасинский муниципальный район</t>
  </si>
  <si>
    <t>Караидельский муниципальный район</t>
  </si>
  <si>
    <t>Кармаскалинский муниципальный район</t>
  </si>
  <si>
    <t>Кигинский муниципальный район</t>
  </si>
  <si>
    <t>Краснокамский муниципальный район</t>
  </si>
  <si>
    <t>Кугарчинский муниципальный район</t>
  </si>
  <si>
    <t>Кушнаренковский муниципальный район</t>
  </si>
  <si>
    <t>Куюргазинский муниципальный район</t>
  </si>
  <si>
    <t>Мелеузовский муниципальный район</t>
  </si>
  <si>
    <t>Мечетлинский муниципальный район</t>
  </si>
  <si>
    <t>Мишкинский муниципальный район</t>
  </si>
  <si>
    <t>Миякинский муниципальный район</t>
  </si>
  <si>
    <t>Нуримановский муниципальный район</t>
  </si>
  <si>
    <t>Салаватский муниципальный район</t>
  </si>
  <si>
    <t>Стерлибашевский муниципальный район</t>
  </si>
  <si>
    <t>Стерлитамакский муниципальный район</t>
  </si>
  <si>
    <t>Татышлинский муниципальный район</t>
  </si>
  <si>
    <t>Туймазинский муниципальный район</t>
  </si>
  <si>
    <t>Уфимский муниципальный район</t>
  </si>
  <si>
    <t>Учалинский муниципальный район</t>
  </si>
  <si>
    <t>Федоровский муниципальный район</t>
  </si>
  <si>
    <t>Хайбуллинский муниципальный район</t>
  </si>
  <si>
    <t>Чекмагушевский муниципальный район</t>
  </si>
  <si>
    <t>Чишминский муниципальный район</t>
  </si>
  <si>
    <t>Шаранский муниципальный район</t>
  </si>
  <si>
    <t>Янаульский муниципальный район</t>
  </si>
  <si>
    <t>Начислено за период</t>
  </si>
  <si>
    <t>Оплачено за период</t>
  </si>
  <si>
    <t>Сбор</t>
  </si>
  <si>
    <t>Задолженность</t>
  </si>
  <si>
    <t>город Межгорье</t>
  </si>
  <si>
    <t>Собрано за аналогичный период в 2023 году</t>
  </si>
  <si>
    <t>98% и выше</t>
  </si>
  <si>
    <t>95-97%</t>
  </si>
  <si>
    <t>94% и ниже</t>
  </si>
  <si>
    <r>
      <t xml:space="preserve">Информация о проценте сбора взносов на капитальный ремонт  </t>
    </r>
    <r>
      <rPr>
        <b/>
        <sz val="22"/>
        <color theme="1"/>
        <rFont val="Times New Roman"/>
        <family val="1"/>
        <charset val="204"/>
      </rPr>
      <t xml:space="preserve">за 6 месяцев 2024 года </t>
    </r>
    <r>
      <rPr>
        <sz val="22"/>
        <color theme="1"/>
        <rFont val="Times New Roman"/>
        <family val="1"/>
        <charset val="204"/>
      </rPr>
      <t>по состоянию на 30.06.2024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</si>
</sst>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</cellStyleXfs>
  <cellXfs count="33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8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/>
    </xf>
    <xf numFmtId="9" fontId="2" fillId="4" borderId="2" xfId="0" applyNumberFormat="1" applyFont="1" applyFill="1" applyBorder="1" applyAlignment="1">
      <alignment horizontal="center" vertical="center"/>
    </xf>
    <xf numFmtId="9" fontId="2" fillId="3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7">
    <cellStyle name="Normal" xfId="4"/>
    <cellStyle name="Обычный" xfId="0" builtinId="0"/>
    <cellStyle name="Обычный 2" xfId="1"/>
    <cellStyle name="Обычный 3" xfId="5"/>
    <cellStyle name="Обычный 4" xfId="6"/>
    <cellStyle name="Обычный 5" xfId="3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3"/>
  <sheetViews>
    <sheetView tabSelected="1" topLeftCell="A40" zoomScale="55" zoomScaleNormal="55" zoomScaleSheetLayoutView="70" workbookViewId="0">
      <selection activeCell="F7" sqref="F7:F69"/>
    </sheetView>
  </sheetViews>
  <sheetFormatPr defaultColWidth="9.140625" defaultRowHeight="15" x14ac:dyDescent="0.25"/>
  <cols>
    <col min="1" max="1" width="12" style="1" customWidth="1"/>
    <col min="2" max="2" width="65.85546875" style="1" bestFit="1" customWidth="1"/>
    <col min="3" max="3" width="33.42578125" style="1" customWidth="1"/>
    <col min="4" max="4" width="30.85546875" style="1" customWidth="1"/>
    <col min="5" max="5" width="26.28515625" style="1" customWidth="1"/>
    <col min="6" max="6" width="27.5703125" style="1" customWidth="1"/>
    <col min="7" max="7" width="39.85546875" style="1" customWidth="1"/>
    <col min="8" max="16384" width="9.140625" style="1"/>
  </cols>
  <sheetData>
    <row r="2" spans="1:7" ht="20.100000000000001" customHeight="1" x14ac:dyDescent="0.25">
      <c r="A2" s="29" t="s">
        <v>76</v>
      </c>
      <c r="B2" s="29"/>
      <c r="C2" s="29"/>
      <c r="D2" s="29"/>
      <c r="E2" s="29"/>
      <c r="F2" s="29"/>
      <c r="G2" s="30"/>
    </row>
    <row r="3" spans="1:7" ht="48.75" customHeight="1" x14ac:dyDescent="0.25">
      <c r="A3" s="29"/>
      <c r="B3" s="29"/>
      <c r="C3" s="29"/>
      <c r="D3" s="29"/>
      <c r="E3" s="29"/>
      <c r="F3" s="29"/>
      <c r="G3" s="30"/>
    </row>
    <row r="4" spans="1:7" ht="29.25" customHeight="1" thickBot="1" x14ac:dyDescent="0.3"/>
    <row r="5" spans="1:7" ht="79.5" customHeight="1" thickBot="1" x14ac:dyDescent="0.3">
      <c r="A5" s="31" t="s">
        <v>0</v>
      </c>
      <c r="B5" s="31" t="s">
        <v>4</v>
      </c>
      <c r="C5" s="15" t="s">
        <v>67</v>
      </c>
      <c r="D5" s="16" t="s">
        <v>68</v>
      </c>
      <c r="E5" s="15" t="s">
        <v>69</v>
      </c>
      <c r="F5" s="8" t="s">
        <v>70</v>
      </c>
      <c r="G5" s="17" t="s">
        <v>72</v>
      </c>
    </row>
    <row r="6" spans="1:7" ht="30" customHeight="1" thickBot="1" x14ac:dyDescent="0.3">
      <c r="A6" s="32"/>
      <c r="B6" s="32"/>
      <c r="C6" s="4" t="s">
        <v>2</v>
      </c>
      <c r="D6" s="4" t="s">
        <v>2</v>
      </c>
      <c r="E6" s="4" t="s">
        <v>3</v>
      </c>
      <c r="F6" s="4" t="s">
        <v>2</v>
      </c>
      <c r="G6" s="4" t="s">
        <v>3</v>
      </c>
    </row>
    <row r="7" spans="1:7" ht="30" customHeight="1" x14ac:dyDescent="0.35">
      <c r="A7" s="3">
        <v>1</v>
      </c>
      <c r="B7" s="24" t="s">
        <v>35</v>
      </c>
      <c r="C7" s="22">
        <v>1069974.68</v>
      </c>
      <c r="D7" s="23">
        <v>1409481.23</v>
      </c>
      <c r="E7" s="19">
        <f>D7/C7</f>
        <v>1.3173033496456197</v>
      </c>
      <c r="F7" s="11">
        <f>C7-D7</f>
        <v>-339506.55000000005</v>
      </c>
      <c r="G7" s="20">
        <v>0.73221401149224608</v>
      </c>
    </row>
    <row r="8" spans="1:7" ht="30" customHeight="1" x14ac:dyDescent="0.35">
      <c r="A8" s="2">
        <v>2</v>
      </c>
      <c r="B8" s="24" t="s">
        <v>29</v>
      </c>
      <c r="C8" s="22">
        <v>1310543.4399999995</v>
      </c>
      <c r="D8" s="23">
        <v>1680711.0799999996</v>
      </c>
      <c r="E8" s="19">
        <f>D8/C8</f>
        <v>1.2824535446150493</v>
      </c>
      <c r="F8" s="11">
        <f t="shared" ref="F8:F69" si="0">C8-D8</f>
        <v>-370167.64000000013</v>
      </c>
      <c r="G8" s="20">
        <v>0.82737103296045167</v>
      </c>
    </row>
    <row r="9" spans="1:7" ht="30" customHeight="1" x14ac:dyDescent="0.35">
      <c r="A9" s="2">
        <v>3</v>
      </c>
      <c r="B9" s="24" t="s">
        <v>8</v>
      </c>
      <c r="C9" s="22">
        <v>93810408.980000049</v>
      </c>
      <c r="D9" s="23">
        <v>107471421.60999998</v>
      </c>
      <c r="E9" s="19">
        <f>D9/C9</f>
        <v>1.1456236336514896</v>
      </c>
      <c r="F9" s="11">
        <f t="shared" si="0"/>
        <v>-13661012.629999936</v>
      </c>
      <c r="G9" s="21">
        <v>0.94800535612612546</v>
      </c>
    </row>
    <row r="10" spans="1:7" ht="30" customHeight="1" x14ac:dyDescent="0.35">
      <c r="A10" s="2">
        <v>4</v>
      </c>
      <c r="B10" s="24" t="s">
        <v>58</v>
      </c>
      <c r="C10" s="22">
        <v>72377883.409999967</v>
      </c>
      <c r="D10" s="23">
        <v>78547016.659999982</v>
      </c>
      <c r="E10" s="19">
        <f>D10/C10</f>
        <v>1.0852350602055278</v>
      </c>
      <c r="F10" s="11">
        <f t="shared" si="0"/>
        <v>-6169133.2500000149</v>
      </c>
      <c r="G10" s="21">
        <v>0.96898264763362341</v>
      </c>
    </row>
    <row r="11" spans="1:7" ht="30" customHeight="1" x14ac:dyDescent="0.35">
      <c r="A11" s="2">
        <v>5</v>
      </c>
      <c r="B11" s="24" t="s">
        <v>23</v>
      </c>
      <c r="C11" s="22">
        <v>46710596.650000073</v>
      </c>
      <c r="D11" s="23">
        <v>49528913.249999985</v>
      </c>
      <c r="E11" s="19">
        <f>D11/C11</f>
        <v>1.0603357011497285</v>
      </c>
      <c r="F11" s="11">
        <f t="shared" si="0"/>
        <v>-2818316.5999999121</v>
      </c>
      <c r="G11" s="21">
        <v>0.95940831345191913</v>
      </c>
    </row>
    <row r="12" spans="1:7" ht="30" customHeight="1" x14ac:dyDescent="0.35">
      <c r="A12" s="2">
        <v>6</v>
      </c>
      <c r="B12" s="24" t="s">
        <v>16</v>
      </c>
      <c r="C12" s="22">
        <v>549035.65999999992</v>
      </c>
      <c r="D12" s="23">
        <v>577541.21</v>
      </c>
      <c r="E12" s="19">
        <f>D12/C12</f>
        <v>1.0519193052050573</v>
      </c>
      <c r="F12" s="11">
        <f t="shared" si="0"/>
        <v>-28505.550000000047</v>
      </c>
      <c r="G12" s="20">
        <v>0.83852720504103173</v>
      </c>
    </row>
    <row r="13" spans="1:7" ht="30" customHeight="1" x14ac:dyDescent="0.35">
      <c r="A13" s="2">
        <v>7</v>
      </c>
      <c r="B13" s="24" t="s">
        <v>39</v>
      </c>
      <c r="C13" s="22">
        <v>2609079.69</v>
      </c>
      <c r="D13" s="23">
        <v>2712417.8800000008</v>
      </c>
      <c r="E13" s="19">
        <f>D13/C13</f>
        <v>1.0396071420877149</v>
      </c>
      <c r="F13" s="11">
        <f t="shared" si="0"/>
        <v>-103338.19000000088</v>
      </c>
      <c r="G13" s="20">
        <v>0.90823004318011336</v>
      </c>
    </row>
    <row r="14" spans="1:7" ht="30" customHeight="1" x14ac:dyDescent="0.35">
      <c r="A14" s="2">
        <v>8</v>
      </c>
      <c r="B14" s="24" t="s">
        <v>57</v>
      </c>
      <c r="C14" s="22">
        <v>875345.65000000014</v>
      </c>
      <c r="D14" s="23">
        <v>901691.62999999989</v>
      </c>
      <c r="E14" s="19">
        <f>D14/C14</f>
        <v>1.030097801936869</v>
      </c>
      <c r="F14" s="11">
        <f t="shared" si="0"/>
        <v>-26345.979999999749</v>
      </c>
      <c r="G14" s="20">
        <v>0.92977617001014867</v>
      </c>
    </row>
    <row r="15" spans="1:7" ht="30" customHeight="1" x14ac:dyDescent="0.35">
      <c r="A15" s="2">
        <v>9</v>
      </c>
      <c r="B15" s="24" t="s">
        <v>55</v>
      </c>
      <c r="C15" s="22">
        <v>1172222.92</v>
      </c>
      <c r="D15" s="23">
        <v>1185571.8899999999</v>
      </c>
      <c r="E15" s="19">
        <f>D15/C15</f>
        <v>1.0113877401407576</v>
      </c>
      <c r="F15" s="11">
        <f t="shared" si="0"/>
        <v>-13348.969999999972</v>
      </c>
      <c r="G15" s="20">
        <v>0.88491718696137744</v>
      </c>
    </row>
    <row r="16" spans="1:7" ht="30" customHeight="1" x14ac:dyDescent="0.35">
      <c r="A16" s="2">
        <v>10</v>
      </c>
      <c r="B16" s="24" t="s">
        <v>18</v>
      </c>
      <c r="C16" s="22">
        <v>7409977.9699999979</v>
      </c>
      <c r="D16" s="23">
        <v>7380741.0900000017</v>
      </c>
      <c r="E16" s="19">
        <f>D16/C16</f>
        <v>0.99605439042891031</v>
      </c>
      <c r="F16" s="11">
        <f t="shared" si="0"/>
        <v>29236.879999996163</v>
      </c>
      <c r="G16" s="19">
        <v>1.3122251850759574</v>
      </c>
    </row>
    <row r="17" spans="1:7" ht="30" customHeight="1" x14ac:dyDescent="0.35">
      <c r="A17" s="2">
        <v>11</v>
      </c>
      <c r="B17" s="24" t="s">
        <v>11</v>
      </c>
      <c r="C17" s="22">
        <v>242826118.21000016</v>
      </c>
      <c r="D17" s="23">
        <v>241683498.39000013</v>
      </c>
      <c r="E17" s="19">
        <f>D17/C17</f>
        <v>0.99529449373723522</v>
      </c>
      <c r="F17" s="11">
        <f t="shared" si="0"/>
        <v>1142619.8200000226</v>
      </c>
      <c r="G17" s="19">
        <v>0.98167842040391606</v>
      </c>
    </row>
    <row r="18" spans="1:7" ht="30" customHeight="1" x14ac:dyDescent="0.35">
      <c r="A18" s="2">
        <v>12</v>
      </c>
      <c r="B18" s="24" t="s">
        <v>32</v>
      </c>
      <c r="C18" s="22">
        <v>8764341.2700000033</v>
      </c>
      <c r="D18" s="23">
        <v>8719172.0800000019</v>
      </c>
      <c r="E18" s="19">
        <f>D18/C18</f>
        <v>0.99484625385884806</v>
      </c>
      <c r="F18" s="11">
        <f t="shared" si="0"/>
        <v>45169.190000001341</v>
      </c>
      <c r="G18" s="20">
        <v>0.89277350674681133</v>
      </c>
    </row>
    <row r="19" spans="1:7" ht="30" customHeight="1" x14ac:dyDescent="0.35">
      <c r="A19" s="2">
        <v>13</v>
      </c>
      <c r="B19" s="24" t="s">
        <v>22</v>
      </c>
      <c r="C19" s="22">
        <v>1057683.2500000002</v>
      </c>
      <c r="D19" s="23">
        <v>1048740.1800000002</v>
      </c>
      <c r="E19" s="19">
        <f>D19/C19</f>
        <v>0.99154466140973674</v>
      </c>
      <c r="F19" s="11">
        <f t="shared" si="0"/>
        <v>8943.0700000000652</v>
      </c>
      <c r="G19" s="19">
        <v>1.0292803343270869</v>
      </c>
    </row>
    <row r="20" spans="1:7" ht="30" customHeight="1" x14ac:dyDescent="0.35">
      <c r="A20" s="2">
        <v>14</v>
      </c>
      <c r="B20" s="24" t="s">
        <v>12</v>
      </c>
      <c r="C20" s="22">
        <v>1109179193.7100015</v>
      </c>
      <c r="D20" s="23">
        <v>1096313584.8399975</v>
      </c>
      <c r="E20" s="19">
        <f>D20/C20</f>
        <v>0.98840078416277277</v>
      </c>
      <c r="F20" s="11">
        <f t="shared" si="0"/>
        <v>12865608.870003939</v>
      </c>
      <c r="G20" s="19">
        <v>0.97927333585284304</v>
      </c>
    </row>
    <row r="21" spans="1:7" ht="30" customHeight="1" x14ac:dyDescent="0.35">
      <c r="A21" s="2">
        <v>15</v>
      </c>
      <c r="B21" s="24" t="s">
        <v>20</v>
      </c>
      <c r="C21" s="22">
        <v>566568.2300000001</v>
      </c>
      <c r="D21" s="23">
        <v>559507.6100000001</v>
      </c>
      <c r="E21" s="19">
        <f>D21/C21</f>
        <v>0.98753791754260556</v>
      </c>
      <c r="F21" s="11">
        <f t="shared" si="0"/>
        <v>7060.6199999999953</v>
      </c>
      <c r="G21" s="20">
        <v>0.72476469432848001</v>
      </c>
    </row>
    <row r="22" spans="1:7" ht="30" customHeight="1" x14ac:dyDescent="0.35">
      <c r="A22" s="2">
        <v>16</v>
      </c>
      <c r="B22" s="24" t="s">
        <v>31</v>
      </c>
      <c r="C22" s="22">
        <v>3520715.01</v>
      </c>
      <c r="D22" s="23">
        <v>3456558.2499999972</v>
      </c>
      <c r="E22" s="19">
        <f>D22/C22</f>
        <v>0.98177734925497351</v>
      </c>
      <c r="F22" s="11">
        <f t="shared" si="0"/>
        <v>64156.76000000257</v>
      </c>
      <c r="G22" s="20">
        <v>0.87960575124745988</v>
      </c>
    </row>
    <row r="23" spans="1:7" ht="30" customHeight="1" x14ac:dyDescent="0.35">
      <c r="A23" s="2">
        <v>17</v>
      </c>
      <c r="B23" s="24" t="s">
        <v>71</v>
      </c>
      <c r="C23" s="22">
        <v>13768724.200000001</v>
      </c>
      <c r="D23" s="23">
        <v>13461367.24</v>
      </c>
      <c r="E23" s="19">
        <f>D23/C23</f>
        <v>0.97767716488939471</v>
      </c>
      <c r="F23" s="11">
        <f t="shared" si="0"/>
        <v>307356.96000000089</v>
      </c>
      <c r="G23" s="19">
        <v>1.0693987242925393</v>
      </c>
    </row>
    <row r="24" spans="1:7" ht="30" customHeight="1" x14ac:dyDescent="0.35">
      <c r="A24" s="2">
        <v>18</v>
      </c>
      <c r="B24" s="24" t="s">
        <v>56</v>
      </c>
      <c r="C24" s="22">
        <v>15006583.699999996</v>
      </c>
      <c r="D24" s="23">
        <v>14661770.410000004</v>
      </c>
      <c r="E24" s="19">
        <f>D24/C24</f>
        <v>0.97702253245020776</v>
      </c>
      <c r="F24" s="11">
        <f t="shared" si="0"/>
        <v>344813.28999999166</v>
      </c>
      <c r="G24" s="19">
        <v>0.98584462012569529</v>
      </c>
    </row>
    <row r="25" spans="1:7" ht="30" customHeight="1" x14ac:dyDescent="0.35">
      <c r="A25" s="2">
        <v>19</v>
      </c>
      <c r="B25" s="24" t="s">
        <v>33</v>
      </c>
      <c r="C25" s="22">
        <v>2050422.0200000005</v>
      </c>
      <c r="D25" s="23">
        <v>2000588.34</v>
      </c>
      <c r="E25" s="19">
        <f>D25/C25</f>
        <v>0.97569589113171917</v>
      </c>
      <c r="F25" s="11">
        <f t="shared" si="0"/>
        <v>49833.6800000004</v>
      </c>
      <c r="G25" s="21">
        <v>0.95885088755914238</v>
      </c>
    </row>
    <row r="26" spans="1:7" ht="30" customHeight="1" x14ac:dyDescent="0.35">
      <c r="A26" s="2">
        <v>20</v>
      </c>
      <c r="B26" s="24" t="s">
        <v>40</v>
      </c>
      <c r="C26" s="22">
        <v>52293880.75</v>
      </c>
      <c r="D26" s="23">
        <v>50893229.360000007</v>
      </c>
      <c r="E26" s="21">
        <f>D26/C26</f>
        <v>0.97321576884500027</v>
      </c>
      <c r="F26" s="11">
        <f t="shared" si="0"/>
        <v>1400651.3899999931</v>
      </c>
      <c r="G26" s="20">
        <v>0.90509437433050888</v>
      </c>
    </row>
    <row r="27" spans="1:7" ht="30" customHeight="1" x14ac:dyDescent="0.35">
      <c r="A27" s="2">
        <v>21</v>
      </c>
      <c r="B27" s="24" t="s">
        <v>34</v>
      </c>
      <c r="C27" s="22">
        <v>26515252.639999982</v>
      </c>
      <c r="D27" s="23">
        <v>25671354.79000001</v>
      </c>
      <c r="E27" s="21">
        <f>D27/C27</f>
        <v>0.96817311675443374</v>
      </c>
      <c r="F27" s="11">
        <f t="shared" si="0"/>
        <v>843897.84999997169</v>
      </c>
      <c r="G27" s="20">
        <v>0.93521546213181905</v>
      </c>
    </row>
    <row r="28" spans="1:7" ht="30" customHeight="1" x14ac:dyDescent="0.35">
      <c r="A28" s="2">
        <v>22</v>
      </c>
      <c r="B28" s="24" t="s">
        <v>6</v>
      </c>
      <c r="C28" s="22">
        <v>54792903.340000056</v>
      </c>
      <c r="D28" s="23">
        <v>53016174.480000019</v>
      </c>
      <c r="E28" s="21">
        <f>D28/C28</f>
        <v>0.96757374127494022</v>
      </c>
      <c r="F28" s="11">
        <f t="shared" si="0"/>
        <v>1776728.8600000367</v>
      </c>
      <c r="G28" s="19">
        <v>1.0471244626726659</v>
      </c>
    </row>
    <row r="29" spans="1:7" ht="30" customHeight="1" x14ac:dyDescent="0.35">
      <c r="A29" s="2">
        <v>23</v>
      </c>
      <c r="B29" s="24" t="s">
        <v>66</v>
      </c>
      <c r="C29" s="22">
        <v>14811893.149999999</v>
      </c>
      <c r="D29" s="23">
        <v>14318961.300000001</v>
      </c>
      <c r="E29" s="21">
        <f>D29/C29</f>
        <v>0.96672053700306382</v>
      </c>
      <c r="F29" s="11">
        <f t="shared" si="0"/>
        <v>492931.84999999776</v>
      </c>
      <c r="G29" s="21">
        <v>0.94648150900469596</v>
      </c>
    </row>
    <row r="30" spans="1:7" ht="30" customHeight="1" x14ac:dyDescent="0.35">
      <c r="A30" s="2">
        <v>24</v>
      </c>
      <c r="B30" s="24" t="s">
        <v>52</v>
      </c>
      <c r="C30" s="22">
        <v>1257870.0799999998</v>
      </c>
      <c r="D30" s="23">
        <v>1212766.6499999999</v>
      </c>
      <c r="E30" s="21">
        <f>D30/C30</f>
        <v>0.96414301387946211</v>
      </c>
      <c r="F30" s="11">
        <f t="shared" si="0"/>
        <v>45103.429999999935</v>
      </c>
      <c r="G30" s="21">
        <v>0.95192700984845968</v>
      </c>
    </row>
    <row r="31" spans="1:7" ht="30" customHeight="1" x14ac:dyDescent="0.35">
      <c r="A31" s="2">
        <v>25</v>
      </c>
      <c r="B31" s="24" t="s">
        <v>5</v>
      </c>
      <c r="C31" s="22">
        <v>17793080.339999996</v>
      </c>
      <c r="D31" s="23">
        <v>17149591.98</v>
      </c>
      <c r="E31" s="21">
        <f>D31/C31</f>
        <v>0.96383490954326823</v>
      </c>
      <c r="F31" s="11">
        <f t="shared" si="0"/>
        <v>643488.35999999568</v>
      </c>
      <c r="G31" s="20">
        <v>0.90950737940302306</v>
      </c>
    </row>
    <row r="32" spans="1:7" ht="30" customHeight="1" x14ac:dyDescent="0.35">
      <c r="A32" s="2">
        <v>26</v>
      </c>
      <c r="B32" s="24" t="s">
        <v>64</v>
      </c>
      <c r="C32" s="22">
        <v>14586329.669999991</v>
      </c>
      <c r="D32" s="23">
        <v>14013806.98</v>
      </c>
      <c r="E32" s="21">
        <f>D32/C32</f>
        <v>0.96074936581355974</v>
      </c>
      <c r="F32" s="11">
        <f t="shared" si="0"/>
        <v>572522.68999999017</v>
      </c>
      <c r="G32" s="19">
        <v>1.0402194632917465</v>
      </c>
    </row>
    <row r="33" spans="1:7" ht="30" customHeight="1" x14ac:dyDescent="0.35">
      <c r="A33" s="2">
        <v>27</v>
      </c>
      <c r="B33" s="24" t="s">
        <v>19</v>
      </c>
      <c r="C33" s="22">
        <v>2989518.0500000003</v>
      </c>
      <c r="D33" s="23">
        <v>2859559.9800000014</v>
      </c>
      <c r="E33" s="21">
        <f>D33/C33</f>
        <v>0.95652875552967509</v>
      </c>
      <c r="F33" s="11">
        <f t="shared" si="0"/>
        <v>129958.0699999989</v>
      </c>
      <c r="G33" s="20">
        <v>0.91233261274937061</v>
      </c>
    </row>
    <row r="34" spans="1:7" ht="30" customHeight="1" x14ac:dyDescent="0.35">
      <c r="A34" s="2">
        <v>28</v>
      </c>
      <c r="B34" s="24" t="s">
        <v>54</v>
      </c>
      <c r="C34" s="22">
        <v>2547303.5100000002</v>
      </c>
      <c r="D34" s="23">
        <v>2427250.7400000007</v>
      </c>
      <c r="E34" s="21">
        <f>D34/C34</f>
        <v>0.9528706455557</v>
      </c>
      <c r="F34" s="11">
        <f t="shared" si="0"/>
        <v>120052.76999999955</v>
      </c>
      <c r="G34" s="19">
        <v>0.97792350952729279</v>
      </c>
    </row>
    <row r="35" spans="1:7" ht="30" customHeight="1" x14ac:dyDescent="0.35">
      <c r="A35" s="2">
        <v>29</v>
      </c>
      <c r="B35" s="24" t="s">
        <v>10</v>
      </c>
      <c r="C35" s="22">
        <v>34257429.800000034</v>
      </c>
      <c r="D35" s="23">
        <v>32597803.820000015</v>
      </c>
      <c r="E35" s="21">
        <f>D35/C35</f>
        <v>0.951554276263889</v>
      </c>
      <c r="F35" s="11">
        <f t="shared" si="0"/>
        <v>1659625.9800000191</v>
      </c>
      <c r="G35" s="21">
        <v>0.96216170942572687</v>
      </c>
    </row>
    <row r="36" spans="1:7" ht="30" customHeight="1" x14ac:dyDescent="0.35">
      <c r="A36" s="2">
        <v>30</v>
      </c>
      <c r="B36" s="24" t="s">
        <v>25</v>
      </c>
      <c r="C36" s="22">
        <v>20759526.190000009</v>
      </c>
      <c r="D36" s="23">
        <v>19725231.429999985</v>
      </c>
      <c r="E36" s="21">
        <f>D36/C36</f>
        <v>0.95017734265542875</v>
      </c>
      <c r="F36" s="11">
        <f t="shared" si="0"/>
        <v>1034294.760000024</v>
      </c>
      <c r="G36" s="20">
        <v>0.92546664608129792</v>
      </c>
    </row>
    <row r="37" spans="1:7" ht="30" customHeight="1" x14ac:dyDescent="0.35">
      <c r="A37" s="2">
        <v>31</v>
      </c>
      <c r="B37" s="24" t="s">
        <v>43</v>
      </c>
      <c r="C37" s="22">
        <v>6261291.9599999972</v>
      </c>
      <c r="D37" s="23">
        <v>5947134.129999998</v>
      </c>
      <c r="E37" s="21">
        <f>D37/C37</f>
        <v>0.94982539833520252</v>
      </c>
      <c r="F37" s="11">
        <f t="shared" si="0"/>
        <v>314157.82999999914</v>
      </c>
      <c r="G37" s="20">
        <v>0.93555111686833081</v>
      </c>
    </row>
    <row r="38" spans="1:7" ht="30" customHeight="1" x14ac:dyDescent="0.35">
      <c r="A38" s="2">
        <v>32</v>
      </c>
      <c r="B38" s="24" t="s">
        <v>60</v>
      </c>
      <c r="C38" s="22">
        <v>31513730.220000014</v>
      </c>
      <c r="D38" s="23">
        <v>29905088.77</v>
      </c>
      <c r="E38" s="21">
        <f>D38/C38</f>
        <v>0.94895426727429755</v>
      </c>
      <c r="F38" s="11">
        <f t="shared" si="0"/>
        <v>1608641.4500000142</v>
      </c>
      <c r="G38" s="21">
        <v>0.95866333916337321</v>
      </c>
    </row>
    <row r="39" spans="1:7" ht="30" customHeight="1" x14ac:dyDescent="0.35">
      <c r="A39" s="2">
        <v>33</v>
      </c>
      <c r="B39" s="24" t="s">
        <v>41</v>
      </c>
      <c r="C39" s="22">
        <v>5371398.3599999994</v>
      </c>
      <c r="D39" s="23">
        <v>5076330.6199999982</v>
      </c>
      <c r="E39" s="21">
        <f>D39/C39</f>
        <v>0.94506686709417675</v>
      </c>
      <c r="F39" s="11">
        <f t="shared" si="0"/>
        <v>295067.74000000115</v>
      </c>
      <c r="G39" s="21">
        <v>0.94756105238068111</v>
      </c>
    </row>
    <row r="40" spans="1:7" ht="30" customHeight="1" x14ac:dyDescent="0.35">
      <c r="A40" s="2">
        <v>34</v>
      </c>
      <c r="B40" s="24" t="s">
        <v>63</v>
      </c>
      <c r="C40" s="22">
        <v>3344409.25</v>
      </c>
      <c r="D40" s="23">
        <v>3160267.2999999989</v>
      </c>
      <c r="E40" s="20">
        <f>D40/C40</f>
        <v>0.94494036577610796</v>
      </c>
      <c r="F40" s="11">
        <f t="shared" si="0"/>
        <v>184141.95000000112</v>
      </c>
      <c r="G40" s="20">
        <v>0.91077080873161298</v>
      </c>
    </row>
    <row r="41" spans="1:7" ht="30" customHeight="1" x14ac:dyDescent="0.35">
      <c r="A41" s="2">
        <v>35</v>
      </c>
      <c r="B41" s="24" t="s">
        <v>21</v>
      </c>
      <c r="C41" s="22">
        <v>57360623.740000039</v>
      </c>
      <c r="D41" s="23">
        <v>54157467.910000041</v>
      </c>
      <c r="E41" s="20">
        <f>D41/C41</f>
        <v>0.94415758370203529</v>
      </c>
      <c r="F41" s="11">
        <f t="shared" si="0"/>
        <v>3203155.8299999982</v>
      </c>
      <c r="G41" s="20">
        <v>0.94296210487778886</v>
      </c>
    </row>
    <row r="42" spans="1:7" ht="30" customHeight="1" x14ac:dyDescent="0.35">
      <c r="A42" s="2">
        <v>36</v>
      </c>
      <c r="B42" s="24" t="s">
        <v>26</v>
      </c>
      <c r="C42" s="22">
        <v>2056254.04</v>
      </c>
      <c r="D42" s="23">
        <v>1941293.4199999992</v>
      </c>
      <c r="E42" s="20">
        <f>D42/C42</f>
        <v>0.94409220954041217</v>
      </c>
      <c r="F42" s="11">
        <f t="shared" si="0"/>
        <v>114960.62000000081</v>
      </c>
      <c r="G42" s="19">
        <v>1.389155879788269</v>
      </c>
    </row>
    <row r="43" spans="1:7" ht="30" customHeight="1" x14ac:dyDescent="0.35">
      <c r="A43" s="2">
        <v>37</v>
      </c>
      <c r="B43" s="24" t="s">
        <v>49</v>
      </c>
      <c r="C43" s="22">
        <v>45087265.419999994</v>
      </c>
      <c r="D43" s="23">
        <v>42492236.460000001</v>
      </c>
      <c r="E43" s="20">
        <f>D43/C43</f>
        <v>0.94244430360043796</v>
      </c>
      <c r="F43" s="11">
        <f t="shared" si="0"/>
        <v>2595028.9599999934</v>
      </c>
      <c r="G43" s="20">
        <v>0.94263169892299947</v>
      </c>
    </row>
    <row r="44" spans="1:7" ht="30" customHeight="1" x14ac:dyDescent="0.35">
      <c r="A44" s="2">
        <v>38</v>
      </c>
      <c r="B44" s="24" t="s">
        <v>37</v>
      </c>
      <c r="C44" s="22">
        <v>833758.78999999992</v>
      </c>
      <c r="D44" s="23">
        <v>784567.27999999991</v>
      </c>
      <c r="E44" s="20">
        <f>D44/C44</f>
        <v>0.9410003101736415</v>
      </c>
      <c r="F44" s="11">
        <f t="shared" si="0"/>
        <v>49191.510000000009</v>
      </c>
      <c r="G44" s="20">
        <v>0.6223960787953583</v>
      </c>
    </row>
    <row r="45" spans="1:7" ht="30" customHeight="1" x14ac:dyDescent="0.35">
      <c r="A45" s="2">
        <v>39</v>
      </c>
      <c r="B45" s="24" t="s">
        <v>45</v>
      </c>
      <c r="C45" s="22">
        <v>3269088.36</v>
      </c>
      <c r="D45" s="23">
        <v>3067806.2300000009</v>
      </c>
      <c r="E45" s="20">
        <f>D45/C45</f>
        <v>0.93842866639432199</v>
      </c>
      <c r="F45" s="11">
        <f t="shared" si="0"/>
        <v>201282.12999999896</v>
      </c>
      <c r="G45" s="20">
        <v>0.87036508376371835</v>
      </c>
    </row>
    <row r="46" spans="1:7" ht="30" customHeight="1" x14ac:dyDescent="0.35">
      <c r="A46" s="2">
        <v>40</v>
      </c>
      <c r="B46" s="24" t="s">
        <v>7</v>
      </c>
      <c r="C46" s="22">
        <v>108216381.07999992</v>
      </c>
      <c r="D46" s="23">
        <v>101362038.46000011</v>
      </c>
      <c r="E46" s="20">
        <f>D46/C46</f>
        <v>0.93666076659010911</v>
      </c>
      <c r="F46" s="11">
        <f t="shared" si="0"/>
        <v>6854342.6199998111</v>
      </c>
      <c r="G46" s="21">
        <v>0.95871210261588347</v>
      </c>
    </row>
    <row r="47" spans="1:7" ht="30" customHeight="1" x14ac:dyDescent="0.35">
      <c r="A47" s="2">
        <v>41</v>
      </c>
      <c r="B47" s="24" t="s">
        <v>14</v>
      </c>
      <c r="C47" s="22">
        <v>4517377.2200000016</v>
      </c>
      <c r="D47" s="23">
        <v>4210934.74</v>
      </c>
      <c r="E47" s="20">
        <f>D47/C47</f>
        <v>0.93216362834538724</v>
      </c>
      <c r="F47" s="11">
        <f t="shared" si="0"/>
        <v>306442.48000000138</v>
      </c>
      <c r="G47" s="20">
        <v>0.89575116088258033</v>
      </c>
    </row>
    <row r="48" spans="1:7" ht="30" customHeight="1" x14ac:dyDescent="0.35">
      <c r="A48" s="2">
        <v>42</v>
      </c>
      <c r="B48" s="24" t="s">
        <v>50</v>
      </c>
      <c r="C48" s="22">
        <v>1608905.6699999997</v>
      </c>
      <c r="D48" s="23">
        <v>1498736.1300000001</v>
      </c>
      <c r="E48" s="20">
        <f>D48/C48</f>
        <v>0.93152517139180724</v>
      </c>
      <c r="F48" s="11">
        <f t="shared" si="0"/>
        <v>110169.53999999957</v>
      </c>
      <c r="G48" s="19">
        <v>1.0088576049112565</v>
      </c>
    </row>
    <row r="49" spans="1:7" ht="30" customHeight="1" x14ac:dyDescent="0.35">
      <c r="A49" s="2">
        <v>43</v>
      </c>
      <c r="B49" s="24" t="s">
        <v>27</v>
      </c>
      <c r="C49" s="22">
        <v>18831882.43999999</v>
      </c>
      <c r="D49" s="23">
        <v>17509720.84999999</v>
      </c>
      <c r="E49" s="20">
        <f>D49/C49</f>
        <v>0.92979132095729033</v>
      </c>
      <c r="F49" s="11">
        <f t="shared" si="0"/>
        <v>1322161.5899999999</v>
      </c>
      <c r="G49" s="21">
        <v>0.95608319099319539</v>
      </c>
    </row>
    <row r="50" spans="1:7" ht="30" customHeight="1" x14ac:dyDescent="0.35">
      <c r="A50" s="2">
        <v>44</v>
      </c>
      <c r="B50" s="24" t="s">
        <v>59</v>
      </c>
      <c r="C50" s="22">
        <v>26657248.219999991</v>
      </c>
      <c r="D50" s="23">
        <v>24722966.469999999</v>
      </c>
      <c r="E50" s="20">
        <f>D50/C50</f>
        <v>0.92743880636003651</v>
      </c>
      <c r="F50" s="11">
        <f t="shared" si="0"/>
        <v>1934281.7499999925</v>
      </c>
      <c r="G50" s="20">
        <v>0.90295011467705288</v>
      </c>
    </row>
    <row r="51" spans="1:7" ht="30" customHeight="1" x14ac:dyDescent="0.35">
      <c r="A51" s="2">
        <v>45</v>
      </c>
      <c r="B51" s="24" t="s">
        <v>53</v>
      </c>
      <c r="C51" s="22">
        <v>1886158.0599999998</v>
      </c>
      <c r="D51" s="23">
        <v>1740320.0800000003</v>
      </c>
      <c r="E51" s="20">
        <f>D51/C51</f>
        <v>0.92267987339300739</v>
      </c>
      <c r="F51" s="11">
        <f t="shared" si="0"/>
        <v>145837.97999999952</v>
      </c>
      <c r="G51" s="21">
        <v>0.95271815828460227</v>
      </c>
    </row>
    <row r="52" spans="1:7" ht="30" customHeight="1" x14ac:dyDescent="0.35">
      <c r="A52" s="2">
        <v>46</v>
      </c>
      <c r="B52" s="24" t="s">
        <v>15</v>
      </c>
      <c r="C52" s="22">
        <v>1006419.37</v>
      </c>
      <c r="D52" s="23">
        <v>926342.33999999985</v>
      </c>
      <c r="E52" s="20">
        <f>D52/C52</f>
        <v>0.92043373529267414</v>
      </c>
      <c r="F52" s="11">
        <f t="shared" si="0"/>
        <v>80077.030000000144</v>
      </c>
      <c r="G52" s="20">
        <v>0.91971176005692779</v>
      </c>
    </row>
    <row r="53" spans="1:7" ht="30" customHeight="1" x14ac:dyDescent="0.35">
      <c r="A53" s="2">
        <v>47</v>
      </c>
      <c r="B53" s="24" t="s">
        <v>46</v>
      </c>
      <c r="C53" s="22">
        <v>2937560.3199999994</v>
      </c>
      <c r="D53" s="23">
        <v>2694792.3499999996</v>
      </c>
      <c r="E53" s="20">
        <f>D53/C53</f>
        <v>0.91735728170511244</v>
      </c>
      <c r="F53" s="11">
        <f t="shared" si="0"/>
        <v>242767.96999999974</v>
      </c>
      <c r="G53" s="20">
        <v>0.89491153185460526</v>
      </c>
    </row>
    <row r="54" spans="1:7" ht="30" customHeight="1" x14ac:dyDescent="0.35">
      <c r="A54" s="2">
        <v>48</v>
      </c>
      <c r="B54" s="24" t="s">
        <v>42</v>
      </c>
      <c r="C54" s="22">
        <v>830206.38000000012</v>
      </c>
      <c r="D54" s="23">
        <v>761156.73</v>
      </c>
      <c r="E54" s="20">
        <f>D54/C54</f>
        <v>0.91682833128793817</v>
      </c>
      <c r="F54" s="11">
        <f t="shared" si="0"/>
        <v>69049.65000000014</v>
      </c>
      <c r="G54" s="20">
        <v>0.84199785804763494</v>
      </c>
    </row>
    <row r="55" spans="1:7" ht="30" customHeight="1" x14ac:dyDescent="0.35">
      <c r="A55" s="2">
        <v>49</v>
      </c>
      <c r="B55" s="24" t="s">
        <v>17</v>
      </c>
      <c r="C55" s="22">
        <v>2190335.46</v>
      </c>
      <c r="D55" s="23">
        <v>1998722.16</v>
      </c>
      <c r="E55" s="20">
        <f>D55/C55</f>
        <v>0.91251874267697786</v>
      </c>
      <c r="F55" s="11">
        <f t="shared" si="0"/>
        <v>191613.30000000005</v>
      </c>
      <c r="G55" s="20">
        <v>0.89328038091392581</v>
      </c>
    </row>
    <row r="56" spans="1:7" ht="30" customHeight="1" x14ac:dyDescent="0.35">
      <c r="A56" s="2">
        <v>50</v>
      </c>
      <c r="B56" s="24" t="s">
        <v>61</v>
      </c>
      <c r="C56" s="22">
        <v>1722775.0299999996</v>
      </c>
      <c r="D56" s="23">
        <v>1568426.23</v>
      </c>
      <c r="E56" s="20">
        <f>D56/C56</f>
        <v>0.91040687419297017</v>
      </c>
      <c r="F56" s="11">
        <f t="shared" si="0"/>
        <v>154348.79999999958</v>
      </c>
      <c r="G56" s="20">
        <v>0.88875133760836245</v>
      </c>
    </row>
    <row r="57" spans="1:7" ht="30" customHeight="1" x14ac:dyDescent="0.35">
      <c r="A57" s="2">
        <v>51</v>
      </c>
      <c r="B57" s="24" t="s">
        <v>38</v>
      </c>
      <c r="C57" s="22">
        <v>5899299.4900000039</v>
      </c>
      <c r="D57" s="23">
        <v>5317756.709999999</v>
      </c>
      <c r="E57" s="20">
        <f>D57/C57</f>
        <v>0.90142172286967504</v>
      </c>
      <c r="F57" s="11">
        <f t="shared" si="0"/>
        <v>581542.78000000492</v>
      </c>
      <c r="G57" s="19">
        <v>1.0162477257172364</v>
      </c>
    </row>
    <row r="58" spans="1:7" ht="30" customHeight="1" x14ac:dyDescent="0.35">
      <c r="A58" s="2">
        <v>52</v>
      </c>
      <c r="B58" s="24" t="s">
        <v>65</v>
      </c>
      <c r="C58" s="22">
        <v>1516705.1800000002</v>
      </c>
      <c r="D58" s="23">
        <v>1365154.2799999998</v>
      </c>
      <c r="E58" s="20">
        <f>D58/C58</f>
        <v>0.90007886700828676</v>
      </c>
      <c r="F58" s="11">
        <f t="shared" si="0"/>
        <v>151550.90000000037</v>
      </c>
      <c r="G58" s="19">
        <v>1.2044586076258748</v>
      </c>
    </row>
    <row r="59" spans="1:7" ht="30" customHeight="1" x14ac:dyDescent="0.35">
      <c r="A59" s="2">
        <v>53</v>
      </c>
      <c r="B59" s="24" t="s">
        <v>28</v>
      </c>
      <c r="C59" s="22">
        <v>2443946.8100000005</v>
      </c>
      <c r="D59" s="23">
        <v>2185289.86</v>
      </c>
      <c r="E59" s="20">
        <f>D59/C59</f>
        <v>0.89416424737983535</v>
      </c>
      <c r="F59" s="11">
        <f t="shared" si="0"/>
        <v>258656.95000000065</v>
      </c>
      <c r="G59" s="20">
        <v>0.89824885333046633</v>
      </c>
    </row>
    <row r="60" spans="1:7" ht="30" customHeight="1" x14ac:dyDescent="0.35">
      <c r="A60" s="2">
        <v>54</v>
      </c>
      <c r="B60" s="24" t="s">
        <v>36</v>
      </c>
      <c r="C60" s="22">
        <v>1395076.8599999999</v>
      </c>
      <c r="D60" s="23">
        <v>1224496.4799999995</v>
      </c>
      <c r="E60" s="20">
        <f>D60/C60</f>
        <v>0.87772689455977326</v>
      </c>
      <c r="F60" s="11">
        <f t="shared" si="0"/>
        <v>170580.38000000035</v>
      </c>
      <c r="G60" s="20">
        <v>0.79792188026385091</v>
      </c>
    </row>
    <row r="61" spans="1:7" ht="30" customHeight="1" x14ac:dyDescent="0.35">
      <c r="A61" s="2">
        <v>55</v>
      </c>
      <c r="B61" s="24" t="s">
        <v>30</v>
      </c>
      <c r="C61" s="22">
        <v>179917.5</v>
      </c>
      <c r="D61" s="23">
        <v>156061.53</v>
      </c>
      <c r="E61" s="20">
        <f>D61/C61</f>
        <v>0.86740606111134266</v>
      </c>
      <c r="F61" s="11">
        <f t="shared" si="0"/>
        <v>23855.97</v>
      </c>
      <c r="G61" s="19">
        <v>0.98287122141790384</v>
      </c>
    </row>
    <row r="62" spans="1:7" ht="30" customHeight="1" x14ac:dyDescent="0.35">
      <c r="A62" s="2">
        <v>56</v>
      </c>
      <c r="B62" s="24" t="s">
        <v>62</v>
      </c>
      <c r="C62" s="22">
        <v>4264249.2300000004</v>
      </c>
      <c r="D62" s="23">
        <v>3657811.3000000017</v>
      </c>
      <c r="E62" s="20">
        <f>D62/C62</f>
        <v>0.85778553332821994</v>
      </c>
      <c r="F62" s="11">
        <f t="shared" si="0"/>
        <v>606437.92999999877</v>
      </c>
      <c r="G62" s="20">
        <v>0.85523960968331625</v>
      </c>
    </row>
    <row r="63" spans="1:7" ht="30" customHeight="1" x14ac:dyDescent="0.35">
      <c r="A63" s="2">
        <v>57</v>
      </c>
      <c r="B63" s="24" t="s">
        <v>47</v>
      </c>
      <c r="C63" s="22">
        <v>1943048.6200000003</v>
      </c>
      <c r="D63" s="23">
        <v>1662512.23</v>
      </c>
      <c r="E63" s="20">
        <f>D63/C63</f>
        <v>0.85562049908972415</v>
      </c>
      <c r="F63" s="11">
        <f t="shared" si="0"/>
        <v>280536.39000000036</v>
      </c>
      <c r="G63" s="21">
        <v>0.96080570795281695</v>
      </c>
    </row>
    <row r="64" spans="1:7" ht="30" customHeight="1" x14ac:dyDescent="0.35">
      <c r="A64" s="2">
        <v>58</v>
      </c>
      <c r="B64" s="24" t="s">
        <v>44</v>
      </c>
      <c r="C64" s="22">
        <v>933607.75</v>
      </c>
      <c r="D64" s="23">
        <v>795832.45999999985</v>
      </c>
      <c r="E64" s="20">
        <f>D64/C64</f>
        <v>0.85242700695233076</v>
      </c>
      <c r="F64" s="11">
        <f t="shared" si="0"/>
        <v>137775.29000000015</v>
      </c>
      <c r="G64" s="20">
        <v>0.83489403285011787</v>
      </c>
    </row>
    <row r="65" spans="1:7" ht="30" customHeight="1" x14ac:dyDescent="0.35">
      <c r="A65" s="2">
        <v>59</v>
      </c>
      <c r="B65" s="24" t="s">
        <v>24</v>
      </c>
      <c r="C65" s="22">
        <v>1911957.0900000003</v>
      </c>
      <c r="D65" s="23">
        <v>1590738.4400000002</v>
      </c>
      <c r="E65" s="20">
        <f>D65/C65</f>
        <v>0.83199484356628517</v>
      </c>
      <c r="F65" s="11">
        <f t="shared" si="0"/>
        <v>321218.65000000014</v>
      </c>
      <c r="G65" s="20">
        <v>0.78713292808424917</v>
      </c>
    </row>
    <row r="66" spans="1:7" ht="30" customHeight="1" x14ac:dyDescent="0.35">
      <c r="A66" s="2">
        <v>60</v>
      </c>
      <c r="B66" s="24" t="s">
        <v>48</v>
      </c>
      <c r="C66" s="22">
        <v>1918859.3</v>
      </c>
      <c r="D66" s="23">
        <v>1595213.47</v>
      </c>
      <c r="E66" s="20">
        <f>D66/C66</f>
        <v>0.83133425676390127</v>
      </c>
      <c r="F66" s="11">
        <f t="shared" si="0"/>
        <v>323645.83000000007</v>
      </c>
      <c r="G66" s="20">
        <v>0.8105192564500473</v>
      </c>
    </row>
    <row r="67" spans="1:7" ht="30" customHeight="1" x14ac:dyDescent="0.35">
      <c r="A67" s="2">
        <v>61</v>
      </c>
      <c r="B67" s="25" t="s">
        <v>9</v>
      </c>
      <c r="C67" s="22">
        <v>15742402.200000018</v>
      </c>
      <c r="D67" s="23">
        <v>12899141.149999989</v>
      </c>
      <c r="E67" s="20">
        <f>D67/C67</f>
        <v>0.81938836183463626</v>
      </c>
      <c r="F67" s="11">
        <f t="shared" si="0"/>
        <v>2843261.0500000287</v>
      </c>
      <c r="G67" s="19">
        <v>0.98282120440791032</v>
      </c>
    </row>
    <row r="68" spans="1:7" ht="30" customHeight="1" x14ac:dyDescent="0.35">
      <c r="A68" s="2">
        <v>62</v>
      </c>
      <c r="B68" s="24" t="s">
        <v>51</v>
      </c>
      <c r="C68" s="22">
        <v>1130745.4699999995</v>
      </c>
      <c r="D68" s="23">
        <v>920182.52</v>
      </c>
      <c r="E68" s="20">
        <f>D68/C68</f>
        <v>0.81378395440310758</v>
      </c>
      <c r="F68" s="11">
        <f t="shared" si="0"/>
        <v>210562.94999999949</v>
      </c>
      <c r="G68" s="20">
        <v>0.81981650477972312</v>
      </c>
    </row>
    <row r="69" spans="1:7" ht="30" customHeight="1" x14ac:dyDescent="0.35">
      <c r="A69" s="2">
        <v>63</v>
      </c>
      <c r="B69" s="24" t="s">
        <v>13</v>
      </c>
      <c r="C69" s="22">
        <v>3579502.5199999996</v>
      </c>
      <c r="D69" s="23">
        <v>2672789.9199999995</v>
      </c>
      <c r="E69" s="20">
        <f>D69/C69</f>
        <v>0.74669312427247569</v>
      </c>
      <c r="F69" s="11">
        <f t="shared" si="0"/>
        <v>906712.60000000009</v>
      </c>
      <c r="G69" s="20">
        <v>0.84673660458607081</v>
      </c>
    </row>
    <row r="70" spans="1:7" s="7" customFormat="1" ht="53.25" customHeight="1" x14ac:dyDescent="0.25">
      <c r="A70" s="27" t="s">
        <v>1</v>
      </c>
      <c r="B70" s="28"/>
      <c r="C70" s="14">
        <f>SUM(C7:C69)</f>
        <v>2235602793.5800014</v>
      </c>
      <c r="D70" s="14">
        <f>SUM(D7:D69)</f>
        <v>2208755355.3899984</v>
      </c>
      <c r="E70" s="26">
        <f t="shared" ref="E70" si="1">D70/C70</f>
        <v>0.98799096231803751</v>
      </c>
      <c r="F70" s="14">
        <f>SUM(F7:F69)</f>
        <v>26847438.190003958</v>
      </c>
      <c r="G70" s="26">
        <v>0.97</v>
      </c>
    </row>
    <row r="71" spans="1:7" ht="22.5" x14ac:dyDescent="0.25">
      <c r="A71" s="10">
        <v>19</v>
      </c>
      <c r="B71" s="13" t="s">
        <v>73</v>
      </c>
      <c r="C71" s="5"/>
      <c r="D71" s="5"/>
      <c r="E71" s="5"/>
      <c r="G71" s="6"/>
    </row>
    <row r="72" spans="1:7" ht="22.5" x14ac:dyDescent="0.25">
      <c r="A72" s="18">
        <v>14</v>
      </c>
      <c r="B72" s="13" t="s">
        <v>74</v>
      </c>
      <c r="C72" s="12"/>
      <c r="E72" s="12"/>
      <c r="F72" s="6"/>
      <c r="G72" s="6"/>
    </row>
    <row r="73" spans="1:7" ht="22.5" x14ac:dyDescent="0.25">
      <c r="A73" s="9">
        <v>30</v>
      </c>
      <c r="B73" s="13" t="s">
        <v>75</v>
      </c>
    </row>
  </sheetData>
  <sortState ref="B8:G69">
    <sortCondition descending="1" ref="E8:E69"/>
  </sortState>
  <mergeCells count="4">
    <mergeCell ref="A70:B70"/>
    <mergeCell ref="A2:G3"/>
    <mergeCell ref="A5:A6"/>
    <mergeCell ref="B5:B6"/>
  </mergeCells>
  <pageMargins left="0.39370078740157483" right="0.39370078740157483" top="0.59055118110236227" bottom="0.59055118110236227" header="0.31496062992125984" footer="0.31496062992125984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</vt:lpstr>
      <vt:lpstr>'2024'!Заголовки_для_печати</vt:lpstr>
      <vt:lpstr>'2024'!Область_печати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2017-07-11T11:16:20Z</cp:lastPrinted>
  <dcterms:created xsi:type="dcterms:W3CDTF">2014-11-26T03:50:22Z</dcterms:created>
  <dcterms:modified xsi:type="dcterms:W3CDTF">2024-07-04T06:37:18Z</dcterms:modified>
</cp:coreProperties>
</file>